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20" windowHeight="8190" activeTab="0"/>
  </bookViews>
  <sheets>
    <sheet name="YEP PUANLARI" sheetId="1" r:id="rId1"/>
    <sheet name="DERS SIRALAMA (2)" sheetId="2" r:id="rId2"/>
    <sheet name="Karşılaştırma" sheetId="3" r:id="rId3"/>
  </sheets>
  <definedNames>
    <definedName name="_xlnm.Print_Area" localSheetId="1">'DERS SIRALAMA (2)'!$A$1:$AB$32</definedName>
    <definedName name="_xlnm.Print_Area" localSheetId="0">'YEP PUANLARI'!$A$1:$E$36</definedName>
  </definedNames>
  <calcPr fullCalcOnLoad="1"/>
</workbook>
</file>

<file path=xl/sharedStrings.xml><?xml version="1.0" encoding="utf-8"?>
<sst xmlns="http://schemas.openxmlformats.org/spreadsheetml/2006/main" count="262" uniqueCount="81">
  <si>
    <t>SIRA NO</t>
  </si>
  <si>
    <t>OKUL ADI</t>
  </si>
  <si>
    <t>Konum</t>
  </si>
  <si>
    <t>SINAVA GİREN ÖĞRENCİ SAYISI</t>
  </si>
  <si>
    <t>TÜRKÇE PUAN ORTALAMASI</t>
  </si>
  <si>
    <t>MATEMATİK PUAN ORTALAMASI</t>
  </si>
  <si>
    <t>FEN BİLİMLERİ PUAN ORTALAMASI</t>
  </si>
  <si>
    <t>İNKILAP PUAN ORTALAMASI</t>
  </si>
  <si>
    <t>İNGİLİZCE PUAN  ORTALAMASI</t>
  </si>
  <si>
    <t>DİN K. VE A. B. PUAN ORTALAMASI</t>
  </si>
  <si>
    <t>AC YAMAZAKİ ORTAOKULU</t>
  </si>
  <si>
    <t>Merkez</t>
  </si>
  <si>
    <t>ATATÜRK ORTAOKULU</t>
  </si>
  <si>
    <t>DUMLUPINAR ORTAOKULU</t>
  </si>
  <si>
    <t>ÖZEL İDARE ORTAOKULU</t>
  </si>
  <si>
    <t>SAFYÜN HATİCE GÖLBAŞI ORTAOKULU</t>
  </si>
  <si>
    <t>Ş. BEKİR ORUÇTUTAN ORTAOKULU</t>
  </si>
  <si>
    <t>TUĞSUZ ALİ AĞA ORTAOKULU</t>
  </si>
  <si>
    <t>BURUNÇAYIR ORTAOKULU</t>
  </si>
  <si>
    <t>Köy</t>
  </si>
  <si>
    <t>ÇAKIHÖYÜK ORTAOKULU</t>
  </si>
  <si>
    <t>ÇOMAK ORTAOKULU</t>
  </si>
  <si>
    <t>DİKİLİTAŞ ORTAOKULU</t>
  </si>
  <si>
    <t>GÜZELYURT ORTAOKULU</t>
  </si>
  <si>
    <t>KARAGÜVEÇ ORTAOKULU</t>
  </si>
  <si>
    <t>KESMETEPE ORTAOKULU</t>
  </si>
  <si>
    <t>KIZILİN YILMAZ YIĞILI ORTAOKULU</t>
  </si>
  <si>
    <t>KÖSECELİ  ORTAOKULU</t>
  </si>
  <si>
    <t>KUTLUCA ORTAOKULU</t>
  </si>
  <si>
    <t>OYRATLI ORTAOKULU</t>
  </si>
  <si>
    <t>SARIKAYA ORTAOKULU</t>
  </si>
  <si>
    <t>SARIYAPRAK ORTAOKULU</t>
  </si>
  <si>
    <t>SAYÖREN ORTAOKULU</t>
  </si>
  <si>
    <t>SUVARLI HÜRRİYET ORTAOKULU</t>
  </si>
  <si>
    <t>Ş. A. ERASLAN ORTAOKULU</t>
  </si>
  <si>
    <t>Ş. ER SERDAR KÜPELİ ORTAOKULU</t>
  </si>
  <si>
    <t>Ş. İMAM TAN ORTAOKULU</t>
  </si>
  <si>
    <t>ŞAMBAYAT MERKEZ ORTAOKULU</t>
  </si>
  <si>
    <t>TOKLU ORTAOKULU</t>
  </si>
  <si>
    <t>UZUNKUYU ORTAOKULU</t>
  </si>
  <si>
    <t>ÜÇGÖZ ORTAOKULU</t>
  </si>
  <si>
    <t>YAZIKARAKUYU ORTAOKULU</t>
  </si>
  <si>
    <t>YOLDÜZÜ ORTAOKULU</t>
  </si>
  <si>
    <t>1. DÖNEM ORTALAMA</t>
  </si>
  <si>
    <t>2. DÖNEM ORTALAMA</t>
  </si>
  <si>
    <t>BESNİ GENEL ORTALAMA</t>
  </si>
  <si>
    <t>TEOG 1 ORTALAMASI</t>
  </si>
  <si>
    <t>TEOG II ORTALAMASI</t>
  </si>
  <si>
    <t>TÜRKÇE FARK</t>
  </si>
  <si>
    <t>MAT FARK</t>
  </si>
  <si>
    <t>FEN FARK</t>
  </si>
  <si>
    <t>İNK FARK</t>
  </si>
  <si>
    <t>İNG FARK</t>
  </si>
  <si>
    <t>DİN FARK</t>
  </si>
  <si>
    <t>MERKEZ ORTALAMA</t>
  </si>
  <si>
    <t>BELDE / KÖY ORTALAMA</t>
  </si>
  <si>
    <t>İKİ DÖNEM ORTALAMASI</t>
  </si>
  <si>
    <t>SIRALAMA</t>
  </si>
  <si>
    <t>1. DÖNEM TÜRKÇE PUAN ORTALAMASI</t>
  </si>
  <si>
    <t>2. DÖNEM TÜRKÇE PUAN ORTALAMASI</t>
  </si>
  <si>
    <t>1. DÖNEM MATEMATİK ORTALAMASI</t>
  </si>
  <si>
    <t>2. DÖNEM MATEMATİK ORTALAMASI</t>
  </si>
  <si>
    <t>1. DÖNEM FEN BİLİMLERİ PUAN ORTALAMASI</t>
  </si>
  <si>
    <t>2. DÖNEM FEN BİLİMLERİ PUAN ORTALAMASI</t>
  </si>
  <si>
    <t>1. DÖNEM İNKILAP PUAN ORTALAMASI</t>
  </si>
  <si>
    <t>2. DÖNEM İNKILAP PUAN ORTALAMASI</t>
  </si>
  <si>
    <t>1. DÖNEM İNGİLİZCE PUAN  ORTALAMASI</t>
  </si>
  <si>
    <t>2. DÖNEM İNGİLİZCE PUAN  ORTALAMASI</t>
  </si>
  <si>
    <t>1. DÖNEM DİN K. VE A. B. PUAN ORTALAMASI</t>
  </si>
  <si>
    <t>2. DÖNEM DİN K. VE A. B. PUAN ORTALAMASI</t>
  </si>
  <si>
    <t>KONUM</t>
  </si>
  <si>
    <t>% DEĞİŞİM</t>
  </si>
  <si>
    <t>FARK VE % DEĞİŞİM</t>
  </si>
  <si>
    <t>M</t>
  </si>
  <si>
    <t>K</t>
  </si>
  <si>
    <t>BESNİ İLÇE MİLLİ EĞİTİM MÜDÜRLÜĞÜ TEOG I VE II KARŞILAŞTIRMA DURUM DEĞERLENDİRMESİ</t>
  </si>
  <si>
    <t>% GENEL DEĞİŞİM</t>
  </si>
  <si>
    <t>BESNİ İLÇE MİLLİ EĞİTİM MÜDÜRLÜĞÜ
TEOG YEP PUANLARINA GÖRE
SIRALAMA VE ANALİZ LİSTESİ</t>
  </si>
  <si>
    <t>SGÖS</t>
  </si>
  <si>
    <t>YER</t>
  </si>
  <si>
    <t>YEP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</si>
</sst>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22"/>
      <color indexed="10"/>
      <name val="Calibri"/>
      <family val="2"/>
    </font>
    <font>
      <b/>
      <sz val="14"/>
      <color indexed="10"/>
      <name val="Calibri"/>
      <family val="2"/>
    </font>
    <font>
      <b/>
      <sz val="22"/>
      <color indexed="56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b/>
      <sz val="18"/>
      <color theme="1"/>
      <name val="Calibri"/>
      <family val="2"/>
    </font>
    <font>
      <b/>
      <sz val="22"/>
      <color rgb="FFFF0000"/>
      <name val="Calibri"/>
      <family val="2"/>
    </font>
    <font>
      <b/>
      <sz val="14"/>
      <color rgb="FFFF0000"/>
      <name val="Calibri"/>
      <family val="2"/>
    </font>
    <font>
      <b/>
      <sz val="22"/>
      <color theme="3" tint="-0.4999699890613556"/>
      <name val="Calibri"/>
      <family val="2"/>
    </font>
    <font>
      <b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textRotation="90"/>
    </xf>
    <xf numFmtId="0" fontId="0" fillId="0" borderId="0" xfId="0" applyAlignment="1">
      <alignment textRotation="90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textRotation="90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textRotation="90"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 horizontal="center" textRotation="90"/>
    </xf>
    <xf numFmtId="0" fontId="4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/>
    </xf>
    <xf numFmtId="0" fontId="40" fillId="0" borderId="10" xfId="0" applyFont="1" applyBorder="1" applyAlignment="1">
      <alignment textRotation="90"/>
    </xf>
    <xf numFmtId="0" fontId="0" fillId="0" borderId="10" xfId="0" applyBorder="1" applyAlignment="1">
      <alignment horizontal="center" textRotation="90"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6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164" fontId="44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textRotation="90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64" fontId="42" fillId="0" borderId="10" xfId="0" applyNumberFormat="1" applyFont="1" applyBorder="1" applyAlignment="1">
      <alignment horizontal="center"/>
    </xf>
    <xf numFmtId="164" fontId="42" fillId="0" borderId="10" xfId="0" applyNumberFormat="1" applyFont="1" applyFill="1" applyBorder="1" applyAlignment="1">
      <alignment horizontal="center"/>
    </xf>
    <xf numFmtId="164" fontId="42" fillId="0" borderId="0" xfId="0" applyNumberFormat="1" applyFont="1" applyAlignment="1">
      <alignment horizontal="center"/>
    </xf>
    <xf numFmtId="164" fontId="48" fillId="33" borderId="10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4" fillId="0" borderId="11" xfId="0" applyFont="1" applyBorder="1" applyAlignment="1">
      <alignment horizontal="right"/>
    </xf>
    <xf numFmtId="0" fontId="44" fillId="0" borderId="12" xfId="0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44" fillId="0" borderId="1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85" zoomScaleSheetLayoutView="85" zoomScalePageLayoutView="0" workbookViewId="0" topLeftCell="A1">
      <selection activeCell="B8" sqref="B8"/>
    </sheetView>
  </sheetViews>
  <sheetFormatPr defaultColWidth="9.140625" defaultRowHeight="15"/>
  <cols>
    <col min="1" max="1" width="4.140625" style="28" bestFit="1" customWidth="1"/>
    <col min="2" max="2" width="63.57421875" style="2" customWidth="1"/>
    <col min="3" max="3" width="15.421875" style="2" customWidth="1"/>
    <col min="4" max="4" width="13.421875" style="13" customWidth="1"/>
    <col min="5" max="5" width="23.00390625" style="31" customWidth="1"/>
  </cols>
  <sheetData>
    <row r="1" spans="1:5" ht="91.5" customHeight="1">
      <c r="A1" s="33" t="s">
        <v>77</v>
      </c>
      <c r="B1" s="34"/>
      <c r="C1" s="34"/>
      <c r="D1" s="34"/>
      <c r="E1" s="35"/>
    </row>
    <row r="2" spans="1:5" s="5" customFormat="1" ht="62.25">
      <c r="A2" s="25" t="s">
        <v>0</v>
      </c>
      <c r="B2" s="23" t="s">
        <v>1</v>
      </c>
      <c r="C2" s="22" t="s">
        <v>79</v>
      </c>
      <c r="D2" s="22" t="s">
        <v>78</v>
      </c>
      <c r="E2" s="24" t="s">
        <v>80</v>
      </c>
    </row>
    <row r="3" spans="1:5" ht="24.75" customHeight="1">
      <c r="A3" s="26">
        <v>1</v>
      </c>
      <c r="B3" s="14" t="s">
        <v>10</v>
      </c>
      <c r="C3" s="10" t="s">
        <v>11</v>
      </c>
      <c r="D3" s="12">
        <v>67</v>
      </c>
      <c r="E3" s="29">
        <v>342.9151</v>
      </c>
    </row>
    <row r="4" spans="1:5" ht="24.75" customHeight="1">
      <c r="A4" s="26">
        <v>2</v>
      </c>
      <c r="B4" s="14" t="s">
        <v>16</v>
      </c>
      <c r="C4" s="10" t="s">
        <v>11</v>
      </c>
      <c r="D4" s="12">
        <v>136</v>
      </c>
      <c r="E4" s="29">
        <v>342.1621964</v>
      </c>
    </row>
    <row r="5" spans="1:5" ht="24.75" customHeight="1">
      <c r="A5" s="26">
        <v>3</v>
      </c>
      <c r="B5" s="14" t="s">
        <v>17</v>
      </c>
      <c r="C5" s="10" t="s">
        <v>11</v>
      </c>
      <c r="D5" s="12">
        <v>24</v>
      </c>
      <c r="E5" s="29">
        <v>339.667813</v>
      </c>
    </row>
    <row r="6" spans="1:5" ht="24.75" customHeight="1">
      <c r="A6" s="26">
        <v>4</v>
      </c>
      <c r="B6" s="14" t="s">
        <v>37</v>
      </c>
      <c r="C6" s="10" t="s">
        <v>19</v>
      </c>
      <c r="D6" s="12">
        <v>71</v>
      </c>
      <c r="E6" s="29">
        <v>329.5332931</v>
      </c>
    </row>
    <row r="7" spans="1:5" ht="24.75" customHeight="1">
      <c r="A7" s="26">
        <v>5</v>
      </c>
      <c r="B7" s="14" t="s">
        <v>28</v>
      </c>
      <c r="C7" s="10" t="s">
        <v>19</v>
      </c>
      <c r="D7" s="12">
        <v>28</v>
      </c>
      <c r="E7" s="29">
        <v>311.4466071</v>
      </c>
    </row>
    <row r="8" spans="1:5" ht="24.75" customHeight="1">
      <c r="A8" s="26">
        <v>6</v>
      </c>
      <c r="B8" s="14" t="s">
        <v>42</v>
      </c>
      <c r="C8" s="10" t="s">
        <v>19</v>
      </c>
      <c r="D8" s="12">
        <v>35</v>
      </c>
      <c r="E8" s="29">
        <v>308.6192686</v>
      </c>
    </row>
    <row r="9" spans="1:5" ht="24.75" customHeight="1">
      <c r="A9" s="26">
        <v>7</v>
      </c>
      <c r="B9" s="14" t="s">
        <v>15</v>
      </c>
      <c r="C9" s="10" t="s">
        <v>11</v>
      </c>
      <c r="D9" s="12">
        <v>70</v>
      </c>
      <c r="E9" s="29">
        <v>299.6624286</v>
      </c>
    </row>
    <row r="10" spans="1:5" ht="24.75" customHeight="1">
      <c r="A10" s="26">
        <v>8</v>
      </c>
      <c r="B10" s="14" t="s">
        <v>18</v>
      </c>
      <c r="C10" s="10" t="s">
        <v>19</v>
      </c>
      <c r="D10" s="12">
        <v>24</v>
      </c>
      <c r="E10" s="29">
        <v>293.431375</v>
      </c>
    </row>
    <row r="11" spans="1:5" ht="24.75" customHeight="1">
      <c r="A11" s="26">
        <v>9</v>
      </c>
      <c r="B11" s="14" t="s">
        <v>22</v>
      </c>
      <c r="C11" s="10" t="s">
        <v>19</v>
      </c>
      <c r="D11" s="12">
        <v>28</v>
      </c>
      <c r="E11" s="29">
        <v>293.105</v>
      </c>
    </row>
    <row r="12" spans="1:5" ht="24.75" customHeight="1">
      <c r="A12" s="26">
        <v>10</v>
      </c>
      <c r="B12" s="14" t="s">
        <v>27</v>
      </c>
      <c r="C12" s="10" t="s">
        <v>19</v>
      </c>
      <c r="D12" s="12">
        <v>53</v>
      </c>
      <c r="E12" s="29">
        <v>284.0667264</v>
      </c>
    </row>
    <row r="13" spans="1:5" ht="24.75" customHeight="1">
      <c r="A13" s="26">
        <v>11</v>
      </c>
      <c r="B13" s="14" t="s">
        <v>41</v>
      </c>
      <c r="C13" s="10" t="s">
        <v>19</v>
      </c>
      <c r="D13" s="12">
        <v>25</v>
      </c>
      <c r="E13" s="29">
        <v>278.919892</v>
      </c>
    </row>
    <row r="14" spans="1:5" ht="24.75" customHeight="1">
      <c r="A14" s="26">
        <v>12</v>
      </c>
      <c r="B14" s="14" t="s">
        <v>24</v>
      </c>
      <c r="C14" s="10" t="s">
        <v>19</v>
      </c>
      <c r="D14" s="12">
        <v>16</v>
      </c>
      <c r="E14" s="29">
        <v>278.491825</v>
      </c>
    </row>
    <row r="15" spans="1:5" ht="24.75" customHeight="1">
      <c r="A15" s="26">
        <v>13</v>
      </c>
      <c r="B15" s="14" t="s">
        <v>12</v>
      </c>
      <c r="C15" s="10" t="s">
        <v>11</v>
      </c>
      <c r="D15" s="12">
        <v>104</v>
      </c>
      <c r="E15" s="29">
        <v>278.1238095</v>
      </c>
    </row>
    <row r="16" spans="1:5" ht="24.75" customHeight="1">
      <c r="A16" s="26">
        <v>14</v>
      </c>
      <c r="B16" s="14" t="s">
        <v>14</v>
      </c>
      <c r="C16" s="10" t="s">
        <v>11</v>
      </c>
      <c r="D16" s="12">
        <v>75</v>
      </c>
      <c r="E16" s="29">
        <v>277.1396187</v>
      </c>
    </row>
    <row r="17" spans="1:5" ht="24.75" customHeight="1">
      <c r="A17" s="26">
        <v>15</v>
      </c>
      <c r="B17" s="14" t="s">
        <v>34</v>
      </c>
      <c r="C17" s="10" t="s">
        <v>19</v>
      </c>
      <c r="D17" s="12">
        <v>42</v>
      </c>
      <c r="E17" s="29">
        <v>276.9481048</v>
      </c>
    </row>
    <row r="18" spans="1:5" ht="24.75" customHeight="1">
      <c r="A18" s="26">
        <v>16</v>
      </c>
      <c r="B18" s="14" t="s">
        <v>25</v>
      </c>
      <c r="C18" s="10" t="s">
        <v>19</v>
      </c>
      <c r="D18" s="12">
        <v>56</v>
      </c>
      <c r="E18" s="29">
        <v>276.7027196</v>
      </c>
    </row>
    <row r="19" spans="1:5" ht="24.75" customHeight="1">
      <c r="A19" s="26">
        <v>17</v>
      </c>
      <c r="B19" s="14" t="s">
        <v>32</v>
      </c>
      <c r="C19" s="10" t="s">
        <v>19</v>
      </c>
      <c r="D19" s="12">
        <v>27</v>
      </c>
      <c r="E19" s="29">
        <v>276.5288453</v>
      </c>
    </row>
    <row r="20" spans="1:5" ht="24.75" customHeight="1">
      <c r="A20" s="26">
        <v>18</v>
      </c>
      <c r="B20" s="14" t="s">
        <v>35</v>
      </c>
      <c r="C20" s="10" t="s">
        <v>19</v>
      </c>
      <c r="D20" s="12">
        <v>48</v>
      </c>
      <c r="E20" s="29">
        <v>272.8976271</v>
      </c>
    </row>
    <row r="21" spans="1:5" ht="24.75" customHeight="1">
      <c r="A21" s="26">
        <v>19</v>
      </c>
      <c r="B21" s="14" t="s">
        <v>30</v>
      </c>
      <c r="C21" s="10" t="s">
        <v>19</v>
      </c>
      <c r="D21" s="12">
        <v>46</v>
      </c>
      <c r="E21" s="29">
        <v>270.3401543</v>
      </c>
    </row>
    <row r="22" spans="1:5" s="17" customFormat="1" ht="24.75" customHeight="1">
      <c r="A22" s="26">
        <v>20</v>
      </c>
      <c r="B22" s="14" t="s">
        <v>21</v>
      </c>
      <c r="C22" s="10" t="s">
        <v>19</v>
      </c>
      <c r="D22" s="12">
        <v>52</v>
      </c>
      <c r="E22" s="29">
        <v>270.0082635</v>
      </c>
    </row>
    <row r="23" spans="1:5" ht="24.75" customHeight="1">
      <c r="A23" s="26">
        <v>21</v>
      </c>
      <c r="B23" s="14" t="s">
        <v>26</v>
      </c>
      <c r="C23" s="10" t="s">
        <v>19</v>
      </c>
      <c r="D23" s="12">
        <v>23</v>
      </c>
      <c r="E23" s="29">
        <v>267.2094</v>
      </c>
    </row>
    <row r="24" spans="1:5" ht="24.75" customHeight="1">
      <c r="A24" s="26">
        <v>22</v>
      </c>
      <c r="B24" s="14" t="s">
        <v>13</v>
      </c>
      <c r="C24" s="10" t="s">
        <v>11</v>
      </c>
      <c r="D24" s="12">
        <v>101</v>
      </c>
      <c r="E24" s="29">
        <v>265.8672235</v>
      </c>
    </row>
    <row r="25" spans="1:5" ht="24.75" customHeight="1">
      <c r="A25" s="26">
        <v>23</v>
      </c>
      <c r="B25" s="14" t="s">
        <v>40</v>
      </c>
      <c r="C25" s="10" t="s">
        <v>19</v>
      </c>
      <c r="D25" s="12">
        <v>44</v>
      </c>
      <c r="E25" s="29">
        <v>263.8607465</v>
      </c>
    </row>
    <row r="26" spans="1:5" ht="24.75" customHeight="1">
      <c r="A26" s="27">
        <v>24</v>
      </c>
      <c r="B26" s="18" t="s">
        <v>31</v>
      </c>
      <c r="C26" s="19" t="s">
        <v>19</v>
      </c>
      <c r="D26" s="20">
        <v>28</v>
      </c>
      <c r="E26" s="30">
        <v>263.2063448</v>
      </c>
    </row>
    <row r="27" spans="1:5" ht="24.75" customHeight="1">
      <c r="A27" s="26">
        <v>25</v>
      </c>
      <c r="B27" s="14" t="s">
        <v>39</v>
      </c>
      <c r="C27" s="10" t="s">
        <v>19</v>
      </c>
      <c r="D27" s="12">
        <v>27</v>
      </c>
      <c r="E27" s="29">
        <v>259.1357333</v>
      </c>
    </row>
    <row r="28" spans="1:5" ht="24.75" customHeight="1">
      <c r="A28" s="26">
        <v>26</v>
      </c>
      <c r="B28" s="14" t="s">
        <v>20</v>
      </c>
      <c r="C28" s="10" t="s">
        <v>19</v>
      </c>
      <c r="D28" s="12">
        <v>66</v>
      </c>
      <c r="E28" s="29">
        <v>258.7884083</v>
      </c>
    </row>
    <row r="29" spans="1:5" ht="24.75" customHeight="1">
      <c r="A29" s="26">
        <v>27</v>
      </c>
      <c r="B29" s="14" t="s">
        <v>23</v>
      </c>
      <c r="C29" s="10" t="s">
        <v>19</v>
      </c>
      <c r="D29" s="12">
        <v>67</v>
      </c>
      <c r="E29" s="29">
        <v>255.6433776</v>
      </c>
    </row>
    <row r="30" spans="1:5" ht="24.75" customHeight="1">
      <c r="A30" s="26">
        <v>28</v>
      </c>
      <c r="B30" s="14" t="s">
        <v>33</v>
      </c>
      <c r="C30" s="10" t="s">
        <v>19</v>
      </c>
      <c r="D30" s="12">
        <v>58</v>
      </c>
      <c r="E30" s="29">
        <v>254.5005034</v>
      </c>
    </row>
    <row r="31" spans="1:5" ht="24.75" customHeight="1">
      <c r="A31" s="26">
        <v>29</v>
      </c>
      <c r="B31" s="14" t="s">
        <v>29</v>
      </c>
      <c r="C31" s="10" t="s">
        <v>19</v>
      </c>
      <c r="D31" s="12">
        <v>30</v>
      </c>
      <c r="E31" s="29">
        <v>252.5315567</v>
      </c>
    </row>
    <row r="32" spans="1:5" ht="24.75" customHeight="1">
      <c r="A32" s="26">
        <v>30</v>
      </c>
      <c r="B32" s="14" t="s">
        <v>36</v>
      </c>
      <c r="C32" s="10" t="s">
        <v>19</v>
      </c>
      <c r="D32" s="12">
        <v>35</v>
      </c>
      <c r="E32" s="29">
        <v>239.5512629</v>
      </c>
    </row>
    <row r="33" spans="1:5" ht="24.75" customHeight="1">
      <c r="A33" s="26">
        <v>31</v>
      </c>
      <c r="B33" s="14" t="s">
        <v>38</v>
      </c>
      <c r="C33" s="10" t="s">
        <v>19</v>
      </c>
      <c r="D33" s="12">
        <v>34</v>
      </c>
      <c r="E33" s="29">
        <v>236.2262794</v>
      </c>
    </row>
    <row r="34" spans="1:5" s="21" customFormat="1" ht="27.75" customHeight="1">
      <c r="A34" s="36" t="s">
        <v>54</v>
      </c>
      <c r="B34" s="36"/>
      <c r="C34" s="36"/>
      <c r="D34" s="36"/>
      <c r="E34" s="32">
        <v>306.5055</v>
      </c>
    </row>
    <row r="35" spans="1:5" s="21" customFormat="1" ht="28.5">
      <c r="A35" s="36" t="s">
        <v>55</v>
      </c>
      <c r="B35" s="36"/>
      <c r="C35" s="36"/>
      <c r="D35" s="36"/>
      <c r="E35" s="32">
        <v>272.3076</v>
      </c>
    </row>
    <row r="36" spans="1:5" s="21" customFormat="1" ht="28.5">
      <c r="A36" s="36" t="s">
        <v>45</v>
      </c>
      <c r="B36" s="36"/>
      <c r="C36" s="36"/>
      <c r="D36" s="36"/>
      <c r="E36" s="32">
        <v>289.4065</v>
      </c>
    </row>
  </sheetData>
  <sheetProtection/>
  <mergeCells count="4">
    <mergeCell ref="A1:E1"/>
    <mergeCell ref="A35:D35"/>
    <mergeCell ref="A34:D34"/>
    <mergeCell ref="A36:D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2"/>
  <sheetViews>
    <sheetView view="pageBreakPreview" zoomScale="60" zoomScalePageLayoutView="0" workbookViewId="0" topLeftCell="A1">
      <selection activeCell="D4" sqref="D4"/>
    </sheetView>
  </sheetViews>
  <sheetFormatPr defaultColWidth="9.140625" defaultRowHeight="15"/>
  <cols>
    <col min="1" max="1" width="4.00390625" style="0" bestFit="1" customWidth="1"/>
    <col min="2" max="2" width="58.421875" style="2" bestFit="1" customWidth="1"/>
    <col min="3" max="3" width="11.8515625" style="2" bestFit="1" customWidth="1"/>
    <col min="4" max="4" width="6.8515625" style="0" customWidth="1"/>
    <col min="5" max="28" width="10.7109375" style="13" customWidth="1"/>
  </cols>
  <sheetData>
    <row r="1" spans="1:28" s="5" customFormat="1" ht="392.25">
      <c r="A1" s="5" t="s">
        <v>0</v>
      </c>
      <c r="B1" s="8" t="s">
        <v>1</v>
      </c>
      <c r="C1" s="11" t="s">
        <v>70</v>
      </c>
      <c r="D1" s="9" t="s">
        <v>3</v>
      </c>
      <c r="E1" s="11" t="s">
        <v>58</v>
      </c>
      <c r="F1" s="11" t="s">
        <v>57</v>
      </c>
      <c r="G1" s="11" t="s">
        <v>59</v>
      </c>
      <c r="H1" s="11" t="s">
        <v>57</v>
      </c>
      <c r="I1" s="11" t="s">
        <v>60</v>
      </c>
      <c r="J1" s="11" t="s">
        <v>57</v>
      </c>
      <c r="K1" s="11" t="s">
        <v>61</v>
      </c>
      <c r="L1" s="11" t="s">
        <v>57</v>
      </c>
      <c r="M1" s="11" t="s">
        <v>62</v>
      </c>
      <c r="N1" s="11" t="s">
        <v>57</v>
      </c>
      <c r="O1" s="11" t="s">
        <v>63</v>
      </c>
      <c r="P1" s="11" t="s">
        <v>57</v>
      </c>
      <c r="Q1" s="11" t="s">
        <v>64</v>
      </c>
      <c r="R1" s="11" t="s">
        <v>57</v>
      </c>
      <c r="S1" s="11" t="s">
        <v>65</v>
      </c>
      <c r="T1" s="11" t="s">
        <v>57</v>
      </c>
      <c r="U1" s="11" t="s">
        <v>66</v>
      </c>
      <c r="V1" s="11" t="s">
        <v>57</v>
      </c>
      <c r="W1" s="11" t="s">
        <v>67</v>
      </c>
      <c r="X1" s="11" t="s">
        <v>57</v>
      </c>
      <c r="Y1" s="11" t="s">
        <v>68</v>
      </c>
      <c r="Z1" s="11" t="s">
        <v>57</v>
      </c>
      <c r="AA1" s="11" t="s">
        <v>69</v>
      </c>
      <c r="AB1" s="11" t="s">
        <v>57</v>
      </c>
    </row>
    <row r="2" spans="1:28" ht="24.75" customHeight="1">
      <c r="A2">
        <v>1</v>
      </c>
      <c r="B2" s="14" t="s">
        <v>10</v>
      </c>
      <c r="C2" s="14" t="s">
        <v>11</v>
      </c>
      <c r="D2" s="10">
        <v>67</v>
      </c>
      <c r="E2" s="12">
        <v>64.6268656716418</v>
      </c>
      <c r="F2" s="12">
        <v>3</v>
      </c>
      <c r="G2" s="12">
        <v>72</v>
      </c>
      <c r="H2" s="12">
        <v>4</v>
      </c>
      <c r="I2" s="12">
        <v>54.17910447761194</v>
      </c>
      <c r="J2" s="12">
        <v>1</v>
      </c>
      <c r="K2" s="12">
        <v>63</v>
      </c>
      <c r="L2" s="12">
        <v>1</v>
      </c>
      <c r="M2" s="12">
        <v>62.3134328358209</v>
      </c>
      <c r="N2" s="12">
        <v>2</v>
      </c>
      <c r="O2" s="12">
        <v>70</v>
      </c>
      <c r="P2" s="12">
        <v>3</v>
      </c>
      <c r="Q2" s="12">
        <v>63.059701492537314</v>
      </c>
      <c r="R2" s="12">
        <v>3</v>
      </c>
      <c r="S2" s="12">
        <v>73</v>
      </c>
      <c r="T2" s="12">
        <v>3</v>
      </c>
      <c r="U2" s="12">
        <v>54.701492537313435</v>
      </c>
      <c r="V2" s="12">
        <v>2</v>
      </c>
      <c r="W2" s="12">
        <v>53</v>
      </c>
      <c r="X2" s="12">
        <v>4</v>
      </c>
      <c r="Y2" s="12">
        <v>85.66334925373135</v>
      </c>
      <c r="Z2" s="12">
        <v>3</v>
      </c>
      <c r="AA2" s="12">
        <v>88</v>
      </c>
      <c r="AB2" s="12">
        <v>1</v>
      </c>
    </row>
    <row r="3" spans="1:28" ht="24.75" customHeight="1">
      <c r="A3">
        <v>2</v>
      </c>
      <c r="B3" s="14" t="s">
        <v>12</v>
      </c>
      <c r="C3" s="14" t="s">
        <v>11</v>
      </c>
      <c r="D3" s="10">
        <v>104</v>
      </c>
      <c r="E3" s="12">
        <v>55.19230769230769</v>
      </c>
      <c r="F3" s="12">
        <v>12</v>
      </c>
      <c r="G3" s="12">
        <v>64.13461538</v>
      </c>
      <c r="H3" s="12">
        <v>12</v>
      </c>
      <c r="I3" s="12">
        <v>27.451923076923077</v>
      </c>
      <c r="J3" s="12">
        <v>22</v>
      </c>
      <c r="K3" s="12">
        <v>34.66346154</v>
      </c>
      <c r="L3" s="12">
        <v>23</v>
      </c>
      <c r="M3" s="12">
        <v>53.55769230769231</v>
      </c>
      <c r="N3" s="12">
        <v>11</v>
      </c>
      <c r="O3" s="12">
        <v>62.54807692</v>
      </c>
      <c r="P3" s="12">
        <v>6</v>
      </c>
      <c r="Q3" s="12">
        <v>50.625</v>
      </c>
      <c r="R3" s="12">
        <v>13</v>
      </c>
      <c r="S3" s="12">
        <v>60.48076923</v>
      </c>
      <c r="T3" s="12">
        <v>16</v>
      </c>
      <c r="U3" s="12">
        <v>37.45192307692308</v>
      </c>
      <c r="V3" s="12">
        <v>23</v>
      </c>
      <c r="W3" s="12">
        <v>34.08653846</v>
      </c>
      <c r="X3" s="12">
        <v>26</v>
      </c>
      <c r="Y3" s="12">
        <v>77.83653846153847</v>
      </c>
      <c r="Z3" s="12">
        <v>15</v>
      </c>
      <c r="AA3" s="12">
        <v>74.42307692</v>
      </c>
      <c r="AB3" s="12">
        <v>18</v>
      </c>
    </row>
    <row r="4" spans="1:28" ht="24.75" customHeight="1">
      <c r="A4">
        <v>3</v>
      </c>
      <c r="B4" s="14" t="s">
        <v>13</v>
      </c>
      <c r="C4" s="14" t="s">
        <v>11</v>
      </c>
      <c r="D4" s="10">
        <v>101</v>
      </c>
      <c r="E4" s="12">
        <v>60.148514851485146</v>
      </c>
      <c r="F4" s="12">
        <v>7</v>
      </c>
      <c r="G4" s="12">
        <v>65.99009901</v>
      </c>
      <c r="H4" s="12">
        <v>7</v>
      </c>
      <c r="I4" s="12">
        <v>37.97029702970297</v>
      </c>
      <c r="J4" s="12">
        <v>7</v>
      </c>
      <c r="K4" s="12">
        <v>45.89108911</v>
      </c>
      <c r="L4" s="12">
        <v>8</v>
      </c>
      <c r="M4" s="12">
        <v>53.26732673267327</v>
      </c>
      <c r="N4" s="12">
        <v>12</v>
      </c>
      <c r="O4" s="12">
        <v>54.30693069</v>
      </c>
      <c r="P4" s="12">
        <v>13</v>
      </c>
      <c r="Q4" s="12">
        <v>56.73267326732673</v>
      </c>
      <c r="R4" s="12">
        <v>7</v>
      </c>
      <c r="S4" s="12">
        <v>65.34653465</v>
      </c>
      <c r="T4" s="12">
        <v>10</v>
      </c>
      <c r="U4" s="12">
        <v>54.55</v>
      </c>
      <c r="V4" s="12">
        <v>4</v>
      </c>
      <c r="W4" s="12">
        <v>50.2970297</v>
      </c>
      <c r="X4" s="12">
        <v>7</v>
      </c>
      <c r="Y4" s="12">
        <v>81.53465346534654</v>
      </c>
      <c r="Z4" s="12">
        <v>9</v>
      </c>
      <c r="AA4" s="12">
        <v>78.26732673</v>
      </c>
      <c r="AB4" s="12">
        <v>9</v>
      </c>
    </row>
    <row r="5" spans="1:28" ht="24.75" customHeight="1">
      <c r="A5">
        <v>4</v>
      </c>
      <c r="B5" s="14" t="s">
        <v>14</v>
      </c>
      <c r="C5" s="14" t="s">
        <v>11</v>
      </c>
      <c r="D5" s="10">
        <v>75</v>
      </c>
      <c r="E5" s="12">
        <v>56.041666666666664</v>
      </c>
      <c r="F5" s="12">
        <v>9</v>
      </c>
      <c r="G5" s="12">
        <v>65.46666667</v>
      </c>
      <c r="H5" s="12">
        <v>10</v>
      </c>
      <c r="I5" s="12">
        <v>29.166666666666668</v>
      </c>
      <c r="J5" s="12">
        <v>17</v>
      </c>
      <c r="K5" s="12">
        <v>38.2</v>
      </c>
      <c r="L5" s="12">
        <v>17</v>
      </c>
      <c r="M5" s="12">
        <v>44.583333333333336</v>
      </c>
      <c r="N5" s="12">
        <v>21</v>
      </c>
      <c r="O5" s="12">
        <v>47.8</v>
      </c>
      <c r="P5" s="12">
        <v>22</v>
      </c>
      <c r="Q5" s="12">
        <v>44.166666666666664</v>
      </c>
      <c r="R5" s="12">
        <v>24</v>
      </c>
      <c r="S5" s="12">
        <v>59.8</v>
      </c>
      <c r="T5" s="12">
        <v>18</v>
      </c>
      <c r="U5" s="12">
        <v>30.625</v>
      </c>
      <c r="V5" s="12">
        <v>31</v>
      </c>
      <c r="W5" s="12">
        <v>34</v>
      </c>
      <c r="X5" s="12">
        <v>27</v>
      </c>
      <c r="Y5" s="12">
        <v>72.29166666666667</v>
      </c>
      <c r="Z5" s="12">
        <v>20</v>
      </c>
      <c r="AA5" s="12">
        <v>74.13333333</v>
      </c>
      <c r="AB5" s="12">
        <v>20</v>
      </c>
    </row>
    <row r="6" spans="1:28" ht="24.75" customHeight="1">
      <c r="A6">
        <v>5</v>
      </c>
      <c r="B6" s="14" t="s">
        <v>15</v>
      </c>
      <c r="C6" s="14" t="s">
        <v>11</v>
      </c>
      <c r="D6" s="10">
        <v>70</v>
      </c>
      <c r="E6" s="12">
        <v>58.357142857142854</v>
      </c>
      <c r="F6" s="12">
        <v>8</v>
      </c>
      <c r="G6" s="12">
        <v>61.85714286</v>
      </c>
      <c r="H6" s="12">
        <v>15</v>
      </c>
      <c r="I6" s="12">
        <v>40.357142857142854</v>
      </c>
      <c r="J6" s="12">
        <v>6</v>
      </c>
      <c r="K6" s="12">
        <v>49.21428571</v>
      </c>
      <c r="L6" s="12">
        <v>5</v>
      </c>
      <c r="M6" s="12">
        <v>56.57142857142857</v>
      </c>
      <c r="N6" s="12">
        <v>6</v>
      </c>
      <c r="O6" s="12">
        <v>56.35714286</v>
      </c>
      <c r="P6" s="12">
        <v>11</v>
      </c>
      <c r="Q6" s="12">
        <v>58.57142857142857</v>
      </c>
      <c r="R6" s="12">
        <v>6</v>
      </c>
      <c r="S6" s="12">
        <v>66.5</v>
      </c>
      <c r="T6" s="12">
        <v>8</v>
      </c>
      <c r="U6" s="12">
        <v>52.391304347826086</v>
      </c>
      <c r="V6" s="12">
        <v>6</v>
      </c>
      <c r="W6" s="12">
        <v>48.04347826</v>
      </c>
      <c r="X6" s="12">
        <v>10</v>
      </c>
      <c r="Y6" s="12">
        <v>78.85714285714286</v>
      </c>
      <c r="Z6" s="12">
        <v>12</v>
      </c>
      <c r="AA6" s="12">
        <v>76.07142857</v>
      </c>
      <c r="AB6" s="12">
        <v>15</v>
      </c>
    </row>
    <row r="7" spans="1:28" ht="24.75" customHeight="1">
      <c r="A7">
        <v>6</v>
      </c>
      <c r="B7" s="14" t="s">
        <v>16</v>
      </c>
      <c r="C7" s="14" t="s">
        <v>11</v>
      </c>
      <c r="D7" s="10">
        <v>136</v>
      </c>
      <c r="E7" s="12">
        <v>69.66911764705883</v>
      </c>
      <c r="F7" s="12">
        <v>2</v>
      </c>
      <c r="G7" s="12">
        <v>77.7372</v>
      </c>
      <c r="H7" s="12">
        <v>1</v>
      </c>
      <c r="I7" s="12">
        <v>50.330882352941174</v>
      </c>
      <c r="J7" s="12">
        <v>2</v>
      </c>
      <c r="K7" s="12">
        <v>56.0219</v>
      </c>
      <c r="L7" s="12">
        <v>3</v>
      </c>
      <c r="M7" s="12">
        <v>62.24264705882353</v>
      </c>
      <c r="N7" s="12">
        <v>3</v>
      </c>
      <c r="O7" s="12">
        <v>65.1825</v>
      </c>
      <c r="P7" s="12">
        <v>5</v>
      </c>
      <c r="Q7" s="12">
        <v>64.19117647058823</v>
      </c>
      <c r="R7" s="12">
        <v>2</v>
      </c>
      <c r="S7" s="12">
        <v>70.4015</v>
      </c>
      <c r="T7" s="12">
        <v>4</v>
      </c>
      <c r="U7" s="12">
        <v>53.125</v>
      </c>
      <c r="V7" s="12">
        <v>5</v>
      </c>
      <c r="W7" s="12">
        <v>48.7956</v>
      </c>
      <c r="X7" s="12">
        <v>9</v>
      </c>
      <c r="Y7" s="12">
        <v>87.31617647058823</v>
      </c>
      <c r="Z7" s="12">
        <v>2</v>
      </c>
      <c r="AA7" s="12">
        <v>84.562</v>
      </c>
      <c r="AB7" s="12">
        <v>3</v>
      </c>
    </row>
    <row r="8" spans="1:28" ht="24.75" customHeight="1">
      <c r="A8">
        <v>7</v>
      </c>
      <c r="B8" s="14" t="s">
        <v>17</v>
      </c>
      <c r="C8" s="14" t="s">
        <v>11</v>
      </c>
      <c r="D8" s="10">
        <v>24</v>
      </c>
      <c r="E8" s="12">
        <v>70.41666666666667</v>
      </c>
      <c r="F8" s="12">
        <v>1</v>
      </c>
      <c r="G8" s="12">
        <v>74.7826087</v>
      </c>
      <c r="H8" s="12">
        <v>3</v>
      </c>
      <c r="I8" s="12">
        <v>45</v>
      </c>
      <c r="J8" s="12">
        <v>3</v>
      </c>
      <c r="K8" s="12">
        <v>61.08695652</v>
      </c>
      <c r="L8" s="12">
        <v>2</v>
      </c>
      <c r="M8" s="12">
        <v>63.541666666666664</v>
      </c>
      <c r="N8" s="12">
        <v>1</v>
      </c>
      <c r="O8" s="12">
        <v>72.17391304</v>
      </c>
      <c r="P8" s="12">
        <v>2</v>
      </c>
      <c r="Q8" s="12">
        <v>64.79166666666667</v>
      </c>
      <c r="R8" s="12">
        <v>1</v>
      </c>
      <c r="S8" s="12">
        <v>73.26086957</v>
      </c>
      <c r="T8" s="12">
        <v>2</v>
      </c>
      <c r="U8" s="12">
        <v>55.416666666666664</v>
      </c>
      <c r="V8" s="12">
        <v>1</v>
      </c>
      <c r="W8" s="12">
        <v>50.2173913</v>
      </c>
      <c r="X8" s="12">
        <v>8</v>
      </c>
      <c r="Y8" s="12">
        <v>87.91666666666667</v>
      </c>
      <c r="Z8" s="12">
        <v>1</v>
      </c>
      <c r="AA8" s="12">
        <v>86.52173913</v>
      </c>
      <c r="AB8" s="12">
        <v>2</v>
      </c>
    </row>
    <row r="9" spans="1:28" ht="24.75" customHeight="1">
      <c r="A9">
        <v>8</v>
      </c>
      <c r="B9" s="14" t="s">
        <v>18</v>
      </c>
      <c r="C9" s="14" t="s">
        <v>19</v>
      </c>
      <c r="D9" s="10">
        <v>24</v>
      </c>
      <c r="E9" s="12">
        <v>55.208333333333336</v>
      </c>
      <c r="F9" s="12">
        <v>11</v>
      </c>
      <c r="G9" s="12">
        <v>60.20833333</v>
      </c>
      <c r="H9" s="12">
        <v>20</v>
      </c>
      <c r="I9" s="12">
        <v>33.958333333333336</v>
      </c>
      <c r="J9" s="12">
        <v>10</v>
      </c>
      <c r="K9" s="12">
        <v>45.625</v>
      </c>
      <c r="L9" s="12">
        <v>9</v>
      </c>
      <c r="M9" s="12">
        <v>58.333333333333336</v>
      </c>
      <c r="N9" s="12">
        <v>5</v>
      </c>
      <c r="O9" s="12">
        <v>66.45833333</v>
      </c>
      <c r="P9" s="12">
        <v>4</v>
      </c>
      <c r="Q9" s="12">
        <v>49.583333333333336</v>
      </c>
      <c r="R9" s="12">
        <v>17</v>
      </c>
      <c r="S9" s="12">
        <v>69.16666667</v>
      </c>
      <c r="T9" s="12">
        <v>5</v>
      </c>
      <c r="U9" s="12">
        <v>37.083333333333336</v>
      </c>
      <c r="V9" s="12">
        <v>25</v>
      </c>
      <c r="W9" s="12">
        <v>35.20833333</v>
      </c>
      <c r="X9" s="12">
        <v>25</v>
      </c>
      <c r="Y9" s="12">
        <v>72.91666666666667</v>
      </c>
      <c r="Z9" s="12">
        <v>18</v>
      </c>
      <c r="AA9" s="12">
        <v>79.58333333</v>
      </c>
      <c r="AB9" s="12">
        <v>7</v>
      </c>
    </row>
    <row r="10" spans="1:28" ht="24.75" customHeight="1">
      <c r="A10">
        <v>9</v>
      </c>
      <c r="B10" s="14" t="s">
        <v>20</v>
      </c>
      <c r="C10" s="14" t="s">
        <v>19</v>
      </c>
      <c r="D10" s="10">
        <v>66</v>
      </c>
      <c r="E10" s="12">
        <v>44.92307692307692</v>
      </c>
      <c r="F10" s="12">
        <v>29</v>
      </c>
      <c r="G10" s="12">
        <v>51.51515152</v>
      </c>
      <c r="H10" s="12">
        <v>30</v>
      </c>
      <c r="I10" s="12">
        <v>32.38461538461539</v>
      </c>
      <c r="J10" s="12">
        <v>12</v>
      </c>
      <c r="K10" s="12">
        <v>42.34848485</v>
      </c>
      <c r="L10" s="12">
        <v>12</v>
      </c>
      <c r="M10" s="12">
        <v>43.76923076923077</v>
      </c>
      <c r="N10" s="12">
        <v>24</v>
      </c>
      <c r="O10" s="12">
        <v>46.59090909</v>
      </c>
      <c r="P10" s="12">
        <v>23</v>
      </c>
      <c r="Q10" s="12">
        <v>39.38461538461539</v>
      </c>
      <c r="R10" s="12">
        <v>30</v>
      </c>
      <c r="S10" s="12">
        <v>49.09090909</v>
      </c>
      <c r="T10" s="12">
        <v>29</v>
      </c>
      <c r="U10" s="12">
        <v>37.61538461538461</v>
      </c>
      <c r="V10" s="12">
        <v>22</v>
      </c>
      <c r="W10" s="12">
        <v>32.69230769</v>
      </c>
      <c r="X10" s="12">
        <v>30</v>
      </c>
      <c r="Y10" s="12">
        <v>64.53846153846153</v>
      </c>
      <c r="Z10" s="12">
        <v>28</v>
      </c>
      <c r="AA10" s="12">
        <v>65.68181818</v>
      </c>
      <c r="AB10" s="12">
        <v>27</v>
      </c>
    </row>
    <row r="11" spans="1:28" ht="24.75" customHeight="1">
      <c r="A11">
        <v>10</v>
      </c>
      <c r="B11" s="14" t="s">
        <v>21</v>
      </c>
      <c r="C11" s="14" t="s">
        <v>19</v>
      </c>
      <c r="D11" s="10">
        <v>52</v>
      </c>
      <c r="E11" s="12">
        <v>52.40384615384615</v>
      </c>
      <c r="F11" s="12">
        <v>15</v>
      </c>
      <c r="G11" s="12">
        <v>58.75</v>
      </c>
      <c r="H11" s="12">
        <v>23</v>
      </c>
      <c r="I11" s="12">
        <v>21.923076923076923</v>
      </c>
      <c r="J11" s="12">
        <v>30</v>
      </c>
      <c r="K11" s="12">
        <v>36.82692308</v>
      </c>
      <c r="L11" s="12">
        <v>21</v>
      </c>
      <c r="M11" s="12">
        <v>53.84615384615385</v>
      </c>
      <c r="N11" s="12">
        <v>10</v>
      </c>
      <c r="O11" s="12">
        <v>41.63461538</v>
      </c>
      <c r="P11" s="12">
        <v>27</v>
      </c>
      <c r="Q11" s="12">
        <v>47.30769230769231</v>
      </c>
      <c r="R11" s="12">
        <v>23</v>
      </c>
      <c r="S11" s="12">
        <v>61.73076923</v>
      </c>
      <c r="T11" s="12">
        <v>15</v>
      </c>
      <c r="U11" s="12">
        <v>37.30769230769231</v>
      </c>
      <c r="V11" s="12">
        <v>24</v>
      </c>
      <c r="W11" s="12">
        <v>36.82692308</v>
      </c>
      <c r="X11" s="12">
        <v>22</v>
      </c>
      <c r="Y11" s="12">
        <v>78.36538461538461</v>
      </c>
      <c r="Z11" s="12">
        <v>13</v>
      </c>
      <c r="AA11" s="12">
        <v>73.71153846</v>
      </c>
      <c r="AB11" s="12">
        <v>22</v>
      </c>
    </row>
    <row r="12" spans="1:28" ht="24.75" customHeight="1">
      <c r="A12">
        <v>11</v>
      </c>
      <c r="B12" s="14" t="s">
        <v>22</v>
      </c>
      <c r="C12" s="14" t="s">
        <v>19</v>
      </c>
      <c r="D12" s="10">
        <v>28</v>
      </c>
      <c r="E12" s="12">
        <v>53.392857142857146</v>
      </c>
      <c r="F12" s="12">
        <v>14</v>
      </c>
      <c r="G12" s="12">
        <v>64.23076923</v>
      </c>
      <c r="H12" s="12">
        <v>11</v>
      </c>
      <c r="I12" s="12">
        <v>28.392857142857142</v>
      </c>
      <c r="J12" s="12">
        <v>19</v>
      </c>
      <c r="K12" s="12">
        <v>34.61538462</v>
      </c>
      <c r="L12" s="12">
        <v>24</v>
      </c>
      <c r="M12" s="12">
        <v>55.892857142857146</v>
      </c>
      <c r="N12" s="12">
        <v>8</v>
      </c>
      <c r="O12" s="12">
        <v>60.38461538</v>
      </c>
      <c r="P12" s="12">
        <v>8</v>
      </c>
      <c r="Q12" s="12">
        <v>51.07142857142857</v>
      </c>
      <c r="R12" s="12">
        <v>11</v>
      </c>
      <c r="S12" s="12">
        <v>56.34615385</v>
      </c>
      <c r="T12" s="12">
        <v>23</v>
      </c>
      <c r="U12" s="12">
        <v>48.214285714285715</v>
      </c>
      <c r="V12" s="12">
        <v>8</v>
      </c>
      <c r="W12" s="12">
        <v>42.30769231</v>
      </c>
      <c r="X12" s="12">
        <v>17</v>
      </c>
      <c r="Y12" s="12">
        <v>82.85714285714286</v>
      </c>
      <c r="Z12" s="12">
        <v>6</v>
      </c>
      <c r="AA12" s="12">
        <v>76.92307692</v>
      </c>
      <c r="AB12" s="12">
        <v>12</v>
      </c>
    </row>
    <row r="13" spans="1:28" ht="24.75" customHeight="1">
      <c r="A13">
        <v>12</v>
      </c>
      <c r="B13" s="14" t="s">
        <v>23</v>
      </c>
      <c r="C13" s="14" t="s">
        <v>19</v>
      </c>
      <c r="D13" s="10">
        <v>67</v>
      </c>
      <c r="E13" s="12">
        <v>46.940298507462686</v>
      </c>
      <c r="F13" s="12">
        <v>25</v>
      </c>
      <c r="G13" s="12">
        <v>55.75757576</v>
      </c>
      <c r="H13" s="12">
        <v>26</v>
      </c>
      <c r="I13" s="12">
        <v>31.492537313432837</v>
      </c>
      <c r="J13" s="12">
        <v>14</v>
      </c>
      <c r="K13" s="12">
        <v>34.53846154</v>
      </c>
      <c r="L13" s="12">
        <v>25</v>
      </c>
      <c r="M13" s="12">
        <v>44.850746268656714</v>
      </c>
      <c r="N13" s="12">
        <v>20</v>
      </c>
      <c r="O13" s="12">
        <v>45.69230769</v>
      </c>
      <c r="P13" s="12">
        <v>25</v>
      </c>
      <c r="Q13" s="12">
        <v>48.35820895522388</v>
      </c>
      <c r="R13" s="12">
        <v>21</v>
      </c>
      <c r="S13" s="12">
        <v>67.70491803</v>
      </c>
      <c r="T13" s="12">
        <v>7</v>
      </c>
      <c r="U13" s="12">
        <v>42.57575757575758</v>
      </c>
      <c r="V13" s="12">
        <v>14</v>
      </c>
      <c r="W13" s="12">
        <v>44.84615385</v>
      </c>
      <c r="X13" s="12">
        <v>12</v>
      </c>
      <c r="Y13" s="12">
        <v>67.76119402985074</v>
      </c>
      <c r="Z13" s="12">
        <v>25</v>
      </c>
      <c r="AA13" s="12">
        <v>75</v>
      </c>
      <c r="AB13" s="12">
        <v>17</v>
      </c>
    </row>
    <row r="14" spans="1:28" ht="24.75" customHeight="1">
      <c r="A14">
        <v>13</v>
      </c>
      <c r="B14" s="14" t="s">
        <v>24</v>
      </c>
      <c r="C14" s="14" t="s">
        <v>19</v>
      </c>
      <c r="D14" s="10">
        <v>16</v>
      </c>
      <c r="E14" s="12">
        <v>60.9375</v>
      </c>
      <c r="F14" s="12">
        <v>6</v>
      </c>
      <c r="G14" s="12">
        <v>65.9375</v>
      </c>
      <c r="H14" s="12">
        <v>8</v>
      </c>
      <c r="I14" s="12">
        <v>22.5</v>
      </c>
      <c r="J14" s="12">
        <v>29</v>
      </c>
      <c r="K14" s="12">
        <v>39.0625</v>
      </c>
      <c r="L14" s="12">
        <v>16</v>
      </c>
      <c r="M14" s="12">
        <v>49.0625</v>
      </c>
      <c r="N14" s="12">
        <v>17</v>
      </c>
      <c r="O14" s="12">
        <v>42.1875</v>
      </c>
      <c r="P14" s="12">
        <v>26</v>
      </c>
      <c r="Q14" s="12">
        <v>52.5</v>
      </c>
      <c r="R14" s="12">
        <v>10</v>
      </c>
      <c r="S14" s="12">
        <v>53.75</v>
      </c>
      <c r="T14" s="12">
        <v>24</v>
      </c>
      <c r="U14" s="12">
        <v>42.1875</v>
      </c>
      <c r="V14" s="12">
        <v>15</v>
      </c>
      <c r="W14" s="12">
        <v>37.5</v>
      </c>
      <c r="X14" s="12">
        <v>21</v>
      </c>
      <c r="Y14" s="12">
        <v>82.1875</v>
      </c>
      <c r="Z14" s="12">
        <v>7</v>
      </c>
      <c r="AA14" s="12">
        <v>72.8125</v>
      </c>
      <c r="AB14" s="12">
        <v>24</v>
      </c>
    </row>
    <row r="15" spans="1:28" ht="24.75" customHeight="1">
      <c r="A15">
        <v>14</v>
      </c>
      <c r="B15" s="14" t="s">
        <v>25</v>
      </c>
      <c r="C15" s="14" t="s">
        <v>19</v>
      </c>
      <c r="D15" s="10">
        <v>56</v>
      </c>
      <c r="E15" s="12">
        <v>51.785714285714285</v>
      </c>
      <c r="F15" s="12">
        <v>16</v>
      </c>
      <c r="G15" s="12">
        <v>60.80357143</v>
      </c>
      <c r="H15" s="12">
        <v>18</v>
      </c>
      <c r="I15" s="12">
        <v>31.696428571428573</v>
      </c>
      <c r="J15" s="12">
        <v>13</v>
      </c>
      <c r="K15" s="12">
        <v>37.45098039</v>
      </c>
      <c r="L15" s="12">
        <v>19</v>
      </c>
      <c r="M15" s="12">
        <v>51.517857142857146</v>
      </c>
      <c r="N15" s="12">
        <v>14</v>
      </c>
      <c r="O15" s="12">
        <v>51.47058824</v>
      </c>
      <c r="P15" s="12">
        <v>17</v>
      </c>
      <c r="Q15" s="12">
        <v>48.660714285714285</v>
      </c>
      <c r="R15" s="12">
        <v>19</v>
      </c>
      <c r="S15" s="12">
        <v>53.52941176</v>
      </c>
      <c r="T15" s="12">
        <v>25</v>
      </c>
      <c r="U15" s="12">
        <v>38.148148148148145</v>
      </c>
      <c r="V15" s="12">
        <v>20</v>
      </c>
      <c r="W15" s="12">
        <v>36.42857143</v>
      </c>
      <c r="X15" s="12">
        <v>23</v>
      </c>
      <c r="Y15" s="12">
        <v>69.10714285714286</v>
      </c>
      <c r="Z15" s="12">
        <v>22</v>
      </c>
      <c r="AA15" s="12">
        <v>75.29411765</v>
      </c>
      <c r="AB15" s="12">
        <v>16</v>
      </c>
    </row>
    <row r="16" spans="1:28" ht="24.75" customHeight="1">
      <c r="A16">
        <v>15</v>
      </c>
      <c r="B16" s="14" t="s">
        <v>26</v>
      </c>
      <c r="C16" s="14" t="s">
        <v>19</v>
      </c>
      <c r="D16" s="10">
        <v>23</v>
      </c>
      <c r="E16" s="12">
        <v>50.21739130434783</v>
      </c>
      <c r="F16" s="12">
        <v>20</v>
      </c>
      <c r="G16" s="12">
        <v>62.31287747</v>
      </c>
      <c r="H16" s="12">
        <v>14</v>
      </c>
      <c r="I16" s="12">
        <v>30</v>
      </c>
      <c r="J16" s="12">
        <v>16</v>
      </c>
      <c r="K16" s="12">
        <v>40.83773844</v>
      </c>
      <c r="L16" s="12">
        <v>14</v>
      </c>
      <c r="M16" s="12">
        <v>47.391304347826086</v>
      </c>
      <c r="N16" s="12">
        <v>19</v>
      </c>
      <c r="O16" s="12">
        <v>52.11617663</v>
      </c>
      <c r="P16" s="12">
        <v>16</v>
      </c>
      <c r="Q16" s="12">
        <v>47.82608695652174</v>
      </c>
      <c r="R16" s="12">
        <v>22</v>
      </c>
      <c r="S16" s="12">
        <v>59.44810813</v>
      </c>
      <c r="T16" s="12">
        <v>19</v>
      </c>
      <c r="U16" s="12">
        <v>43.26086956521739</v>
      </c>
      <c r="V16" s="12">
        <v>13</v>
      </c>
      <c r="W16" s="12">
        <v>44.46041544</v>
      </c>
      <c r="X16" s="12">
        <v>13</v>
      </c>
      <c r="Y16" s="12">
        <v>71.95652173913044</v>
      </c>
      <c r="Z16" s="12">
        <v>21</v>
      </c>
      <c r="AA16" s="12">
        <v>74.0484089</v>
      </c>
      <c r="AB16" s="12">
        <v>21</v>
      </c>
    </row>
    <row r="17" spans="1:28" ht="24.75" customHeight="1">
      <c r="A17">
        <v>16</v>
      </c>
      <c r="B17" s="14" t="s">
        <v>27</v>
      </c>
      <c r="C17" s="14" t="s">
        <v>19</v>
      </c>
      <c r="D17" s="10">
        <v>53</v>
      </c>
      <c r="E17" s="12">
        <v>54.339622641509436</v>
      </c>
      <c r="F17" s="12">
        <v>13</v>
      </c>
      <c r="G17" s="12">
        <v>61.79245283</v>
      </c>
      <c r="H17" s="12">
        <v>16</v>
      </c>
      <c r="I17" s="12">
        <v>33.490566037735846</v>
      </c>
      <c r="J17" s="12">
        <v>11</v>
      </c>
      <c r="K17" s="12">
        <v>44.33962264</v>
      </c>
      <c r="L17" s="12">
        <v>11</v>
      </c>
      <c r="M17" s="12">
        <v>48.77358490566038</v>
      </c>
      <c r="N17" s="12">
        <v>18</v>
      </c>
      <c r="O17" s="12">
        <v>53.11320755</v>
      </c>
      <c r="P17" s="12">
        <v>14</v>
      </c>
      <c r="Q17" s="12">
        <v>53.77358490566038</v>
      </c>
      <c r="R17" s="12">
        <v>9</v>
      </c>
      <c r="S17" s="12">
        <v>62.26415094</v>
      </c>
      <c r="T17" s="12">
        <v>12</v>
      </c>
      <c r="U17" s="12">
        <v>37.98076923076923</v>
      </c>
      <c r="V17" s="12">
        <v>21</v>
      </c>
      <c r="W17" s="12">
        <v>42.40384615</v>
      </c>
      <c r="X17" s="12">
        <v>16</v>
      </c>
      <c r="Y17" s="12">
        <v>78.30188679245283</v>
      </c>
      <c r="Z17" s="12">
        <v>14</v>
      </c>
      <c r="AA17" s="12">
        <v>78.67924528</v>
      </c>
      <c r="AB17" s="12">
        <v>8</v>
      </c>
    </row>
    <row r="18" spans="1:28" ht="24.75" customHeight="1">
      <c r="A18">
        <v>17</v>
      </c>
      <c r="B18" s="14" t="s">
        <v>28</v>
      </c>
      <c r="C18" s="14" t="s">
        <v>19</v>
      </c>
      <c r="D18" s="10">
        <v>28</v>
      </c>
      <c r="E18" s="12">
        <v>62.857142857142854</v>
      </c>
      <c r="F18" s="12">
        <v>4</v>
      </c>
      <c r="G18" s="12">
        <v>74.82142857</v>
      </c>
      <c r="H18" s="12">
        <v>2</v>
      </c>
      <c r="I18" s="12">
        <v>34.82142857142857</v>
      </c>
      <c r="J18" s="12">
        <v>9</v>
      </c>
      <c r="K18" s="12">
        <v>48.39285714</v>
      </c>
      <c r="L18" s="12">
        <v>7</v>
      </c>
      <c r="M18" s="12">
        <v>55.17857142857143</v>
      </c>
      <c r="N18" s="12">
        <v>9</v>
      </c>
      <c r="O18" s="12">
        <v>57.14285714</v>
      </c>
      <c r="P18" s="12">
        <v>10</v>
      </c>
      <c r="Q18" s="12">
        <v>59.642857142857146</v>
      </c>
      <c r="R18" s="12">
        <v>5</v>
      </c>
      <c r="S18" s="12">
        <v>74.46428571</v>
      </c>
      <c r="T18" s="12">
        <v>1</v>
      </c>
      <c r="U18" s="12">
        <v>47.32142857142857</v>
      </c>
      <c r="V18" s="12">
        <v>9</v>
      </c>
      <c r="W18" s="12">
        <v>51.42857143</v>
      </c>
      <c r="X18" s="12">
        <v>5</v>
      </c>
      <c r="Y18" s="12">
        <v>83.75</v>
      </c>
      <c r="Z18" s="12">
        <v>5</v>
      </c>
      <c r="AA18" s="12">
        <v>82.5</v>
      </c>
      <c r="AB18" s="12">
        <v>5</v>
      </c>
    </row>
    <row r="19" spans="1:28" ht="24.75" customHeight="1">
      <c r="A19">
        <v>18</v>
      </c>
      <c r="B19" s="14" t="s">
        <v>29</v>
      </c>
      <c r="C19" s="14" t="s">
        <v>19</v>
      </c>
      <c r="D19" s="10">
        <v>30</v>
      </c>
      <c r="E19" s="12">
        <v>50.166666666666664</v>
      </c>
      <c r="F19" s="12">
        <v>21</v>
      </c>
      <c r="G19" s="12">
        <v>59.33333333</v>
      </c>
      <c r="H19" s="12">
        <v>22</v>
      </c>
      <c r="I19" s="12">
        <v>23.666666666666668</v>
      </c>
      <c r="J19" s="12">
        <v>28</v>
      </c>
      <c r="K19" s="12">
        <v>30</v>
      </c>
      <c r="L19" s="12">
        <v>28</v>
      </c>
      <c r="M19" s="12">
        <v>42.5</v>
      </c>
      <c r="N19" s="12">
        <v>28</v>
      </c>
      <c r="O19" s="12">
        <v>38.83333333</v>
      </c>
      <c r="P19" s="12">
        <v>29</v>
      </c>
      <c r="Q19" s="12">
        <v>42.58620689655172</v>
      </c>
      <c r="R19" s="12">
        <v>26</v>
      </c>
      <c r="S19" s="12">
        <v>57</v>
      </c>
      <c r="T19" s="12">
        <v>22</v>
      </c>
      <c r="U19" s="12">
        <v>40.689655172413794</v>
      </c>
      <c r="V19" s="12">
        <v>17</v>
      </c>
      <c r="W19" s="12">
        <v>46.86206897</v>
      </c>
      <c r="X19" s="12">
        <v>11</v>
      </c>
      <c r="Y19" s="12">
        <v>64.83333333333333</v>
      </c>
      <c r="Z19" s="12">
        <v>27</v>
      </c>
      <c r="AA19" s="12">
        <v>64.33333333</v>
      </c>
      <c r="AB19" s="12">
        <v>29</v>
      </c>
    </row>
    <row r="20" spans="1:28" ht="24.75" customHeight="1">
      <c r="A20">
        <v>19</v>
      </c>
      <c r="B20" s="14" t="s">
        <v>30</v>
      </c>
      <c r="C20" s="14" t="s">
        <v>19</v>
      </c>
      <c r="D20" s="10">
        <v>46</v>
      </c>
      <c r="E20" s="12">
        <v>49.56521739130435</v>
      </c>
      <c r="F20" s="12">
        <v>22</v>
      </c>
      <c r="G20" s="12">
        <v>60.54347826</v>
      </c>
      <c r="H20" s="12">
        <v>19</v>
      </c>
      <c r="I20" s="12">
        <v>31.195652173913043</v>
      </c>
      <c r="J20" s="12">
        <v>15</v>
      </c>
      <c r="K20" s="12">
        <v>34.7826087</v>
      </c>
      <c r="L20" s="12">
        <v>22</v>
      </c>
      <c r="M20" s="12">
        <v>51.52173913043478</v>
      </c>
      <c r="N20" s="12">
        <v>13</v>
      </c>
      <c r="O20" s="12">
        <v>49.7826087</v>
      </c>
      <c r="P20" s="12">
        <v>19</v>
      </c>
      <c r="Q20" s="12">
        <v>50.76086956521739</v>
      </c>
      <c r="R20" s="12">
        <v>12</v>
      </c>
      <c r="S20" s="12">
        <v>66.41304348</v>
      </c>
      <c r="T20" s="12">
        <v>9</v>
      </c>
      <c r="U20" s="12">
        <v>33.52272727272727</v>
      </c>
      <c r="V20" s="12">
        <v>30</v>
      </c>
      <c r="W20" s="12">
        <v>33.40909091</v>
      </c>
      <c r="X20" s="12">
        <v>28</v>
      </c>
      <c r="Y20" s="12">
        <v>74.02173913043478</v>
      </c>
      <c r="Z20" s="12">
        <v>17</v>
      </c>
      <c r="AA20" s="12">
        <v>76.19565217</v>
      </c>
      <c r="AB20" s="12">
        <v>14</v>
      </c>
    </row>
    <row r="21" spans="1:28" s="17" customFormat="1" ht="24.75" customHeight="1">
      <c r="A21" s="17">
        <v>20</v>
      </c>
      <c r="B21" s="18" t="s">
        <v>31</v>
      </c>
      <c r="C21" s="18" t="s">
        <v>19</v>
      </c>
      <c r="D21" s="19">
        <v>28</v>
      </c>
      <c r="E21" s="20">
        <v>50.535714285714285</v>
      </c>
      <c r="F21" s="20">
        <v>18</v>
      </c>
      <c r="G21" s="20">
        <v>55.86206897</v>
      </c>
      <c r="H21" s="20">
        <v>25</v>
      </c>
      <c r="I21" s="20">
        <v>21.785714285714285</v>
      </c>
      <c r="J21" s="20">
        <v>31</v>
      </c>
      <c r="K21" s="20">
        <v>30</v>
      </c>
      <c r="L21" s="20">
        <v>29</v>
      </c>
      <c r="M21" s="20">
        <v>37.142857142857146</v>
      </c>
      <c r="N21" s="20">
        <v>31</v>
      </c>
      <c r="O21" s="20">
        <v>55.86</v>
      </c>
      <c r="P21" s="20">
        <v>12</v>
      </c>
      <c r="Q21" s="20">
        <v>48.57142857142857</v>
      </c>
      <c r="R21" s="20">
        <v>20</v>
      </c>
      <c r="S21" s="20">
        <v>68.27586207</v>
      </c>
      <c r="T21" s="20">
        <v>6</v>
      </c>
      <c r="U21" s="20">
        <v>35</v>
      </c>
      <c r="V21" s="20">
        <v>26</v>
      </c>
      <c r="W21" s="20">
        <v>43.92857143</v>
      </c>
      <c r="X21" s="20">
        <v>15</v>
      </c>
      <c r="Y21" s="20">
        <v>68.75</v>
      </c>
      <c r="Z21" s="20">
        <v>24</v>
      </c>
      <c r="AA21" s="20">
        <v>74.31034483</v>
      </c>
      <c r="AB21" s="20">
        <v>19</v>
      </c>
    </row>
    <row r="22" spans="1:28" ht="24.75" customHeight="1">
      <c r="A22">
        <v>21</v>
      </c>
      <c r="B22" s="14" t="s">
        <v>32</v>
      </c>
      <c r="C22" s="14" t="s">
        <v>19</v>
      </c>
      <c r="D22" s="10">
        <v>27</v>
      </c>
      <c r="E22" s="12">
        <v>44.44444444444444</v>
      </c>
      <c r="F22" s="12">
        <v>30</v>
      </c>
      <c r="G22" s="12">
        <v>63.20754717</v>
      </c>
      <c r="H22" s="12">
        <v>13</v>
      </c>
      <c r="I22" s="12">
        <v>28.333333333333332</v>
      </c>
      <c r="J22" s="12">
        <v>20</v>
      </c>
      <c r="K22" s="12">
        <v>40.18867925</v>
      </c>
      <c r="L22" s="12">
        <v>15</v>
      </c>
      <c r="M22" s="12">
        <v>44.351851851851855</v>
      </c>
      <c r="N22" s="12">
        <v>22</v>
      </c>
      <c r="O22" s="12">
        <v>52.45283019</v>
      </c>
      <c r="P22" s="12">
        <v>15</v>
      </c>
      <c r="Q22" s="12">
        <v>40.833333333333336</v>
      </c>
      <c r="R22" s="12">
        <v>28</v>
      </c>
      <c r="S22" s="12">
        <v>61.88679245</v>
      </c>
      <c r="T22" s="12">
        <v>14</v>
      </c>
      <c r="U22" s="12">
        <v>45.76923076923077</v>
      </c>
      <c r="V22" s="12">
        <v>11</v>
      </c>
      <c r="W22" s="12">
        <v>60.57692308</v>
      </c>
      <c r="X22" s="12">
        <v>2</v>
      </c>
      <c r="Y22" s="12">
        <v>68.88888888888889</v>
      </c>
      <c r="Z22" s="12">
        <v>23</v>
      </c>
      <c r="AA22" s="12">
        <v>68.67924528</v>
      </c>
      <c r="AB22" s="12">
        <v>25</v>
      </c>
    </row>
    <row r="23" spans="1:28" ht="24.75" customHeight="1">
      <c r="A23">
        <v>22</v>
      </c>
      <c r="B23" s="14" t="s">
        <v>33</v>
      </c>
      <c r="C23" s="14" t="s">
        <v>19</v>
      </c>
      <c r="D23" s="10">
        <v>58</v>
      </c>
      <c r="E23" s="12">
        <v>45.775862068965516</v>
      </c>
      <c r="F23" s="12">
        <v>27</v>
      </c>
      <c r="G23" s="12">
        <v>37.05882353</v>
      </c>
      <c r="H23" s="12">
        <v>31</v>
      </c>
      <c r="I23" s="12">
        <v>26.29310344827586</v>
      </c>
      <c r="J23" s="12">
        <v>24</v>
      </c>
      <c r="K23" s="12">
        <v>28.82352941</v>
      </c>
      <c r="L23" s="12">
        <v>31</v>
      </c>
      <c r="M23" s="12">
        <v>42.58620689655172</v>
      </c>
      <c r="N23" s="12">
        <v>27</v>
      </c>
      <c r="O23" s="12">
        <v>27.64705882</v>
      </c>
      <c r="P23" s="12">
        <v>31</v>
      </c>
      <c r="Q23" s="12">
        <v>42.8448275862069</v>
      </c>
      <c r="R23" s="12">
        <v>25</v>
      </c>
      <c r="S23" s="12">
        <v>28.52941176</v>
      </c>
      <c r="T23" s="12">
        <v>31</v>
      </c>
      <c r="U23" s="12">
        <v>43.59649122807018</v>
      </c>
      <c r="V23" s="12">
        <v>12</v>
      </c>
      <c r="W23" s="12">
        <v>26.5625</v>
      </c>
      <c r="X23" s="12">
        <v>31</v>
      </c>
      <c r="Y23" s="12">
        <v>63.44827586206897</v>
      </c>
      <c r="Z23" s="12">
        <v>30</v>
      </c>
      <c r="AA23" s="12">
        <v>42.94117647</v>
      </c>
      <c r="AB23" s="12">
        <v>31</v>
      </c>
    </row>
    <row r="24" spans="1:28" ht="24.75" customHeight="1">
      <c r="A24">
        <v>23</v>
      </c>
      <c r="B24" s="14" t="s">
        <v>34</v>
      </c>
      <c r="C24" s="14" t="s">
        <v>19</v>
      </c>
      <c r="D24" s="10">
        <v>42</v>
      </c>
      <c r="E24" s="12">
        <v>50.476190476190474</v>
      </c>
      <c r="F24" s="12">
        <v>19</v>
      </c>
      <c r="G24" s="12">
        <v>61.42857143</v>
      </c>
      <c r="H24" s="12">
        <v>17</v>
      </c>
      <c r="I24" s="12">
        <v>26.19047619047619</v>
      </c>
      <c r="J24" s="12">
        <v>25</v>
      </c>
      <c r="K24" s="12">
        <v>41.54761905</v>
      </c>
      <c r="L24" s="12">
        <v>13</v>
      </c>
      <c r="M24" s="12">
        <v>43.69047619047619</v>
      </c>
      <c r="N24" s="12">
        <v>25</v>
      </c>
      <c r="O24" s="12">
        <v>45.71428571</v>
      </c>
      <c r="P24" s="12">
        <v>24</v>
      </c>
      <c r="Q24" s="12">
        <v>48.80952380952381</v>
      </c>
      <c r="R24" s="12">
        <v>18</v>
      </c>
      <c r="S24" s="12">
        <v>61.9047619</v>
      </c>
      <c r="T24" s="12">
        <v>13</v>
      </c>
      <c r="U24" s="12">
        <v>45.97560975609756</v>
      </c>
      <c r="V24" s="12">
        <v>10</v>
      </c>
      <c r="W24" s="12">
        <v>50.36585366</v>
      </c>
      <c r="X24" s="12">
        <v>6</v>
      </c>
      <c r="Y24" s="12">
        <v>81.07142857142857</v>
      </c>
      <c r="Z24" s="12">
        <v>10</v>
      </c>
      <c r="AA24" s="12">
        <v>77.73809524</v>
      </c>
      <c r="AB24" s="12">
        <v>10</v>
      </c>
    </row>
    <row r="25" spans="1:28" ht="24.75" customHeight="1">
      <c r="A25">
        <v>24</v>
      </c>
      <c r="B25" s="14" t="s">
        <v>35</v>
      </c>
      <c r="C25" s="14" t="s">
        <v>19</v>
      </c>
      <c r="D25" s="10">
        <v>48</v>
      </c>
      <c r="E25" s="12">
        <v>49.375</v>
      </c>
      <c r="F25" s="12">
        <v>23</v>
      </c>
      <c r="G25" s="12">
        <v>60.20833333</v>
      </c>
      <c r="H25" s="12">
        <v>21</v>
      </c>
      <c r="I25" s="12">
        <v>28.854166666666668</v>
      </c>
      <c r="J25" s="12">
        <v>18</v>
      </c>
      <c r="K25" s="12">
        <v>36.875</v>
      </c>
      <c r="L25" s="12">
        <v>20</v>
      </c>
      <c r="M25" s="12">
        <v>50.208333333333336</v>
      </c>
      <c r="N25" s="12">
        <v>15</v>
      </c>
      <c r="O25" s="12">
        <v>61.45833333</v>
      </c>
      <c r="P25" s="12">
        <v>7</v>
      </c>
      <c r="Q25" s="12">
        <v>50</v>
      </c>
      <c r="R25" s="12">
        <v>15</v>
      </c>
      <c r="S25" s="12">
        <v>49.375</v>
      </c>
      <c r="T25" s="12">
        <v>28</v>
      </c>
      <c r="U25" s="12">
        <v>34.787234042553195</v>
      </c>
      <c r="V25" s="12">
        <v>27</v>
      </c>
      <c r="W25" s="12">
        <v>35.95744681</v>
      </c>
      <c r="X25" s="12">
        <v>24</v>
      </c>
      <c r="Y25" s="12">
        <v>79.375</v>
      </c>
      <c r="Z25" s="12">
        <v>11</v>
      </c>
      <c r="AA25" s="12">
        <v>76.77083333</v>
      </c>
      <c r="AB25" s="12">
        <v>13</v>
      </c>
    </row>
    <row r="26" spans="1:28" ht="24.75" customHeight="1">
      <c r="A26">
        <v>25</v>
      </c>
      <c r="B26" s="14" t="s">
        <v>36</v>
      </c>
      <c r="C26" s="14" t="s">
        <v>19</v>
      </c>
      <c r="D26" s="10">
        <v>35</v>
      </c>
      <c r="E26" s="12">
        <v>45.57142857142857</v>
      </c>
      <c r="F26" s="12">
        <v>28</v>
      </c>
      <c r="G26" s="12">
        <v>53.71428571</v>
      </c>
      <c r="H26" s="12">
        <v>28</v>
      </c>
      <c r="I26" s="12">
        <v>26</v>
      </c>
      <c r="J26" s="12">
        <v>26</v>
      </c>
      <c r="K26" s="12">
        <v>32</v>
      </c>
      <c r="L26" s="12">
        <v>27</v>
      </c>
      <c r="M26" s="12">
        <v>38.714285714285715</v>
      </c>
      <c r="N26" s="12">
        <v>30</v>
      </c>
      <c r="O26" s="12">
        <v>41.42857143</v>
      </c>
      <c r="P26" s="12">
        <v>28</v>
      </c>
      <c r="Q26" s="12">
        <v>35.142857142857146</v>
      </c>
      <c r="R26" s="12">
        <v>31</v>
      </c>
      <c r="S26" s="12">
        <v>44</v>
      </c>
      <c r="T26" s="12">
        <v>30</v>
      </c>
      <c r="U26" s="12">
        <v>39.142857142857146</v>
      </c>
      <c r="V26" s="12">
        <v>19</v>
      </c>
      <c r="W26" s="12">
        <v>39.14285714</v>
      </c>
      <c r="X26" s="12">
        <v>18</v>
      </c>
      <c r="Y26" s="12">
        <v>64.42857142857143</v>
      </c>
      <c r="Z26" s="12">
        <v>29</v>
      </c>
      <c r="AA26" s="12">
        <v>64.57142857</v>
      </c>
      <c r="AB26" s="12">
        <v>28</v>
      </c>
    </row>
    <row r="27" spans="1:28" ht="24.75" customHeight="1">
      <c r="A27">
        <v>26</v>
      </c>
      <c r="B27" s="14" t="s">
        <v>37</v>
      </c>
      <c r="C27" s="14" t="s">
        <v>19</v>
      </c>
      <c r="D27" s="10">
        <v>71</v>
      </c>
      <c r="E27" s="12">
        <v>62.816901408450704</v>
      </c>
      <c r="F27" s="12">
        <v>5</v>
      </c>
      <c r="G27" s="12">
        <v>70.20833333</v>
      </c>
      <c r="H27" s="12">
        <v>5</v>
      </c>
      <c r="I27" s="12">
        <v>43.309859154929576</v>
      </c>
      <c r="J27" s="12">
        <v>4</v>
      </c>
      <c r="K27" s="12">
        <v>52.98611111</v>
      </c>
      <c r="L27" s="12">
        <v>4</v>
      </c>
      <c r="M27" s="12">
        <v>56.19718309859155</v>
      </c>
      <c r="N27" s="12">
        <v>7</v>
      </c>
      <c r="O27" s="12">
        <v>75.13888889</v>
      </c>
      <c r="P27" s="12">
        <v>1</v>
      </c>
      <c r="Q27" s="12">
        <v>60.2112676056338</v>
      </c>
      <c r="R27" s="12">
        <v>4</v>
      </c>
      <c r="S27" s="12">
        <v>63.95833333</v>
      </c>
      <c r="T27" s="12">
        <v>11</v>
      </c>
      <c r="U27" s="12">
        <v>54.56521739130435</v>
      </c>
      <c r="V27" s="12">
        <v>3</v>
      </c>
      <c r="W27" s="12">
        <v>62.64285714</v>
      </c>
      <c r="X27" s="12">
        <v>1</v>
      </c>
      <c r="Y27" s="12">
        <v>84.08450704225352</v>
      </c>
      <c r="Z27" s="12">
        <v>4</v>
      </c>
      <c r="AA27" s="12">
        <v>82.77777778</v>
      </c>
      <c r="AB27" s="12">
        <v>4</v>
      </c>
    </row>
    <row r="28" spans="1:28" ht="24.75" customHeight="1">
      <c r="A28">
        <v>27</v>
      </c>
      <c r="B28" s="14" t="s">
        <v>38</v>
      </c>
      <c r="C28" s="14" t="s">
        <v>19</v>
      </c>
      <c r="D28" s="10">
        <v>34</v>
      </c>
      <c r="E28" s="12">
        <v>44.26470588235294</v>
      </c>
      <c r="F28" s="12">
        <v>31</v>
      </c>
      <c r="G28" s="12">
        <v>53.08823529</v>
      </c>
      <c r="H28" s="12">
        <v>29</v>
      </c>
      <c r="I28" s="12">
        <v>27.058823529411764</v>
      </c>
      <c r="J28" s="12">
        <v>23</v>
      </c>
      <c r="K28" s="12">
        <v>29.85294118</v>
      </c>
      <c r="L28" s="12">
        <v>30</v>
      </c>
      <c r="M28" s="12">
        <v>39.85294117647059</v>
      </c>
      <c r="N28" s="12">
        <v>29</v>
      </c>
      <c r="O28" s="12">
        <v>37.79411765</v>
      </c>
      <c r="P28" s="12">
        <v>30</v>
      </c>
      <c r="Q28" s="12">
        <v>40.88235294117647</v>
      </c>
      <c r="R28" s="12">
        <v>27</v>
      </c>
      <c r="S28" s="12">
        <v>53.08823529</v>
      </c>
      <c r="T28" s="12">
        <v>26</v>
      </c>
      <c r="U28" s="12">
        <v>33.78787878787879</v>
      </c>
      <c r="V28" s="12">
        <v>29</v>
      </c>
      <c r="W28" s="12">
        <v>32.87878788</v>
      </c>
      <c r="X28" s="12">
        <v>29</v>
      </c>
      <c r="Y28" s="12">
        <v>66.02941176470588</v>
      </c>
      <c r="Z28" s="12">
        <v>26</v>
      </c>
      <c r="AA28" s="12">
        <v>58.97058824</v>
      </c>
      <c r="AB28" s="12">
        <v>30</v>
      </c>
    </row>
    <row r="29" spans="1:28" ht="24.75" customHeight="1">
      <c r="A29">
        <v>28</v>
      </c>
      <c r="B29" s="14" t="s">
        <v>39</v>
      </c>
      <c r="C29" s="14" t="s">
        <v>19</v>
      </c>
      <c r="D29" s="10">
        <v>27</v>
      </c>
      <c r="E29" s="12">
        <v>46.2962962962963</v>
      </c>
      <c r="F29" s="12">
        <v>26</v>
      </c>
      <c r="G29" s="12">
        <v>54.81481481</v>
      </c>
      <c r="H29" s="12">
        <v>27</v>
      </c>
      <c r="I29" s="12">
        <v>36.666666666666664</v>
      </c>
      <c r="J29" s="12">
        <v>8</v>
      </c>
      <c r="K29" s="12">
        <v>37.77777778</v>
      </c>
      <c r="L29" s="12">
        <v>18</v>
      </c>
      <c r="M29" s="12">
        <v>42.592592592592595</v>
      </c>
      <c r="N29" s="12">
        <v>26</v>
      </c>
      <c r="O29" s="12">
        <v>48.7037037</v>
      </c>
      <c r="P29" s="12">
        <v>21</v>
      </c>
      <c r="Q29" s="12">
        <v>39.81481481481482</v>
      </c>
      <c r="R29" s="12">
        <v>29</v>
      </c>
      <c r="S29" s="12">
        <v>52.03703704</v>
      </c>
      <c r="T29" s="12">
        <v>27</v>
      </c>
      <c r="U29" s="12">
        <v>42.11538461538461</v>
      </c>
      <c r="V29" s="12">
        <v>16</v>
      </c>
      <c r="W29" s="12">
        <v>38.26923077</v>
      </c>
      <c r="X29" s="12">
        <v>20</v>
      </c>
      <c r="Y29" s="12">
        <v>62.592592592592595</v>
      </c>
      <c r="Z29" s="12">
        <v>31</v>
      </c>
      <c r="AA29" s="12">
        <v>65.92592593</v>
      </c>
      <c r="AB29" s="12">
        <v>26</v>
      </c>
    </row>
    <row r="30" spans="1:28" ht="24.75" customHeight="1">
      <c r="A30">
        <v>29</v>
      </c>
      <c r="B30" s="14" t="s">
        <v>40</v>
      </c>
      <c r="C30" s="14" t="s">
        <v>19</v>
      </c>
      <c r="D30" s="10">
        <v>44</v>
      </c>
      <c r="E30" s="12">
        <v>47.84090909090909</v>
      </c>
      <c r="F30" s="12">
        <v>24</v>
      </c>
      <c r="G30" s="12">
        <v>56.39534884</v>
      </c>
      <c r="H30" s="12">
        <v>24</v>
      </c>
      <c r="I30" s="12">
        <v>25.681818181818183</v>
      </c>
      <c r="J30" s="12">
        <v>27</v>
      </c>
      <c r="K30" s="12">
        <v>33.8372093</v>
      </c>
      <c r="L30" s="12">
        <v>26</v>
      </c>
      <c r="M30" s="12">
        <v>49.77272727272727</v>
      </c>
      <c r="N30" s="12">
        <v>16</v>
      </c>
      <c r="O30" s="12">
        <v>49.88372093</v>
      </c>
      <c r="P30" s="12">
        <v>18</v>
      </c>
      <c r="Q30" s="12">
        <v>49.77272727272727</v>
      </c>
      <c r="R30" s="12">
        <v>16</v>
      </c>
      <c r="S30" s="12">
        <v>60.34883721</v>
      </c>
      <c r="T30" s="12">
        <v>17</v>
      </c>
      <c r="U30" s="12">
        <v>33.86363636363637</v>
      </c>
      <c r="V30" s="12">
        <v>28</v>
      </c>
      <c r="W30" s="12">
        <v>38.72093023</v>
      </c>
      <c r="X30" s="12">
        <v>19</v>
      </c>
      <c r="Y30" s="12">
        <v>77.72727272727273</v>
      </c>
      <c r="Z30" s="12">
        <v>16</v>
      </c>
      <c r="AA30" s="12">
        <v>73.25581395</v>
      </c>
      <c r="AB30" s="12">
        <v>23</v>
      </c>
    </row>
    <row r="31" spans="1:28" ht="24.75" customHeight="1">
      <c r="A31">
        <v>30</v>
      </c>
      <c r="B31" s="14" t="s">
        <v>41</v>
      </c>
      <c r="C31" s="14" t="s">
        <v>19</v>
      </c>
      <c r="D31" s="10">
        <v>25</v>
      </c>
      <c r="E31" s="12">
        <v>50.8</v>
      </c>
      <c r="F31" s="12">
        <v>17</v>
      </c>
      <c r="G31" s="12">
        <v>67.8</v>
      </c>
      <c r="H31" s="12">
        <v>6</v>
      </c>
      <c r="I31" s="12">
        <v>28</v>
      </c>
      <c r="J31" s="12">
        <v>21</v>
      </c>
      <c r="K31" s="12">
        <v>45.2</v>
      </c>
      <c r="L31" s="12">
        <v>10</v>
      </c>
      <c r="M31" s="12">
        <v>44</v>
      </c>
      <c r="N31" s="12">
        <v>23</v>
      </c>
      <c r="O31" s="12">
        <v>48.8</v>
      </c>
      <c r="P31" s="12">
        <v>20</v>
      </c>
      <c r="Q31" s="12">
        <v>50.6</v>
      </c>
      <c r="R31" s="12">
        <v>14</v>
      </c>
      <c r="S31" s="12">
        <v>57</v>
      </c>
      <c r="T31" s="12">
        <v>21</v>
      </c>
      <c r="U31" s="12">
        <v>40.2</v>
      </c>
      <c r="V31" s="12">
        <v>18</v>
      </c>
      <c r="W31" s="12">
        <v>44.44</v>
      </c>
      <c r="X31" s="12">
        <v>14</v>
      </c>
      <c r="Y31" s="12">
        <v>72.4</v>
      </c>
      <c r="Z31" s="12">
        <v>19</v>
      </c>
      <c r="AA31" s="12">
        <v>77</v>
      </c>
      <c r="AB31" s="12">
        <v>11</v>
      </c>
    </row>
    <row r="32" spans="1:28" ht="24.75" customHeight="1">
      <c r="A32">
        <v>31</v>
      </c>
      <c r="B32" s="14" t="s">
        <v>42</v>
      </c>
      <c r="C32" s="14" t="s">
        <v>19</v>
      </c>
      <c r="D32" s="10">
        <v>35</v>
      </c>
      <c r="E32" s="12">
        <v>55.57142857142857</v>
      </c>
      <c r="F32" s="12">
        <v>10</v>
      </c>
      <c r="G32" s="12">
        <v>65.71428571</v>
      </c>
      <c r="H32" s="12">
        <v>9</v>
      </c>
      <c r="I32" s="12">
        <v>41.285714285714285</v>
      </c>
      <c r="J32" s="12">
        <v>5</v>
      </c>
      <c r="K32" s="12">
        <v>49.14285714</v>
      </c>
      <c r="L32" s="12">
        <v>6</v>
      </c>
      <c r="M32" s="12">
        <v>60.142857142857146</v>
      </c>
      <c r="N32" s="12">
        <v>4</v>
      </c>
      <c r="O32" s="12">
        <v>59.57142857</v>
      </c>
      <c r="P32" s="12">
        <v>9</v>
      </c>
      <c r="Q32" s="12">
        <v>54.42857142857143</v>
      </c>
      <c r="R32" s="12">
        <v>8</v>
      </c>
      <c r="S32" s="12">
        <v>58.57142857</v>
      </c>
      <c r="T32" s="12">
        <v>20</v>
      </c>
      <c r="U32" s="12">
        <v>51.96969696969697</v>
      </c>
      <c r="V32" s="12">
        <v>7</v>
      </c>
      <c r="W32" s="12">
        <v>54.24242424</v>
      </c>
      <c r="X32" s="12">
        <v>3</v>
      </c>
      <c r="Y32" s="12">
        <v>82</v>
      </c>
      <c r="Z32" s="12">
        <v>8</v>
      </c>
      <c r="AA32" s="12">
        <v>81</v>
      </c>
      <c r="AB32" s="12">
        <v>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7"/>
  <sheetViews>
    <sheetView view="pageBreakPreview" zoomScale="60" zoomScaleNormal="40" zoomScalePageLayoutView="0" workbookViewId="0" topLeftCell="F1">
      <selection activeCell="U4" sqref="U4"/>
    </sheetView>
  </sheetViews>
  <sheetFormatPr defaultColWidth="9.140625" defaultRowHeight="15"/>
  <cols>
    <col min="1" max="1" width="5.57421875" style="2" customWidth="1"/>
    <col min="2" max="2" width="57.00390625" style="2" bestFit="1" customWidth="1"/>
    <col min="3" max="3" width="9.421875" style="13" customWidth="1"/>
    <col min="4" max="4" width="6.140625" style="0" customWidth="1"/>
    <col min="5" max="11" width="10.7109375" style="0" customWidth="1"/>
    <col min="12" max="12" width="4.57421875" style="0" customWidth="1"/>
    <col min="13" max="31" width="10.7109375" style="0" customWidth="1"/>
    <col min="32" max="33" width="9.28125" style="0" bestFit="1" customWidth="1"/>
  </cols>
  <sheetData>
    <row r="1" spans="1:33" ht="48.75" customHeight="1">
      <c r="A1" s="38" t="s">
        <v>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40"/>
    </row>
    <row r="2" spans="1:33" s="4" customFormat="1" ht="23.25">
      <c r="A2" s="15"/>
      <c r="B2" s="15"/>
      <c r="C2" s="16"/>
      <c r="D2" s="3"/>
      <c r="E2" s="37" t="s">
        <v>46</v>
      </c>
      <c r="F2" s="37"/>
      <c r="G2" s="37"/>
      <c r="H2" s="37"/>
      <c r="I2" s="37"/>
      <c r="J2" s="37"/>
      <c r="K2" s="37"/>
      <c r="L2" s="41"/>
      <c r="M2" s="37" t="s">
        <v>47</v>
      </c>
      <c r="N2" s="37"/>
      <c r="O2" s="37"/>
      <c r="P2" s="37"/>
      <c r="Q2" s="37"/>
      <c r="R2" s="37"/>
      <c r="S2" s="37"/>
      <c r="T2" s="37"/>
      <c r="U2" s="37" t="s">
        <v>72</v>
      </c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s="7" customFormat="1" ht="300.75">
      <c r="A3" s="9" t="s">
        <v>0</v>
      </c>
      <c r="B3" s="9" t="s">
        <v>1</v>
      </c>
      <c r="C3" s="11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43</v>
      </c>
      <c r="L3" s="41"/>
      <c r="M3" s="9" t="s">
        <v>4</v>
      </c>
      <c r="N3" s="9" t="s">
        <v>5</v>
      </c>
      <c r="O3" s="9" t="s">
        <v>6</v>
      </c>
      <c r="P3" s="9" t="s">
        <v>7</v>
      </c>
      <c r="Q3" s="9" t="s">
        <v>8</v>
      </c>
      <c r="R3" s="9" t="s">
        <v>9</v>
      </c>
      <c r="S3" s="9" t="s">
        <v>44</v>
      </c>
      <c r="T3" s="9" t="s">
        <v>56</v>
      </c>
      <c r="U3" s="9" t="s">
        <v>48</v>
      </c>
      <c r="V3" s="9" t="s">
        <v>71</v>
      </c>
      <c r="W3" s="9" t="s">
        <v>49</v>
      </c>
      <c r="X3" s="9" t="s">
        <v>71</v>
      </c>
      <c r="Y3" s="9" t="s">
        <v>50</v>
      </c>
      <c r="Z3" s="9" t="s">
        <v>71</v>
      </c>
      <c r="AA3" s="9" t="s">
        <v>51</v>
      </c>
      <c r="AB3" s="9" t="s">
        <v>71</v>
      </c>
      <c r="AC3" s="9" t="s">
        <v>52</v>
      </c>
      <c r="AD3" s="9" t="s">
        <v>71</v>
      </c>
      <c r="AE3" s="9" t="s">
        <v>53</v>
      </c>
      <c r="AF3" s="9" t="s">
        <v>71</v>
      </c>
      <c r="AG3" s="9" t="s">
        <v>76</v>
      </c>
    </row>
    <row r="4" spans="1:33" s="1" customFormat="1" ht="30" customHeight="1">
      <c r="A4" s="14">
        <v>1</v>
      </c>
      <c r="B4" s="14" t="s">
        <v>10</v>
      </c>
      <c r="C4" s="12" t="s">
        <v>73</v>
      </c>
      <c r="D4" s="10">
        <v>67</v>
      </c>
      <c r="E4" s="10">
        <v>64.6268656716418</v>
      </c>
      <c r="F4" s="10">
        <v>54.17910447761194</v>
      </c>
      <c r="G4" s="10">
        <v>62.3134328358209</v>
      </c>
      <c r="H4" s="10">
        <v>63.059701492537314</v>
      </c>
      <c r="I4" s="10">
        <v>54.701492537313435</v>
      </c>
      <c r="J4" s="10">
        <v>85.66334925373135</v>
      </c>
      <c r="K4" s="10">
        <f aca="true" t="shared" si="0" ref="K4:K10">AVERAGE(E4:J4)</f>
        <v>64.09065771144277</v>
      </c>
      <c r="L4" s="41"/>
      <c r="M4" s="10">
        <v>72</v>
      </c>
      <c r="N4" s="10">
        <v>63</v>
      </c>
      <c r="O4" s="10">
        <v>70</v>
      </c>
      <c r="P4" s="10">
        <v>73</v>
      </c>
      <c r="Q4" s="10">
        <v>53</v>
      </c>
      <c r="R4" s="10">
        <v>88</v>
      </c>
      <c r="S4" s="10">
        <f>AVERAGE(M4:R4)</f>
        <v>69.83333333333333</v>
      </c>
      <c r="T4" s="10">
        <f aca="true" t="shared" si="1" ref="T4:T35">AVERAGE(K4,S4)</f>
        <v>66.96199552238805</v>
      </c>
      <c r="U4" s="10">
        <f>M4-E4</f>
        <v>7.373134328358205</v>
      </c>
      <c r="V4" s="10">
        <f>(U4*100)/E4</f>
        <v>11.408775981524244</v>
      </c>
      <c r="W4" s="10">
        <f>N4-F4</f>
        <v>8.820895522388057</v>
      </c>
      <c r="X4" s="10">
        <f>(W4*100)/F4</f>
        <v>16.280991735537185</v>
      </c>
      <c r="Y4" s="10">
        <f>O4-G4</f>
        <v>7.6865671641791025</v>
      </c>
      <c r="Z4" s="10">
        <f>(Y4*100)/G4</f>
        <v>12.335329341317362</v>
      </c>
      <c r="AA4" s="10">
        <f>P4-H4</f>
        <v>9.940298507462686</v>
      </c>
      <c r="AB4" s="10">
        <f>(AA4*100)/H4</f>
        <v>15.763313609467453</v>
      </c>
      <c r="AC4" s="10">
        <f>Q4-I4</f>
        <v>-1.7014925373134346</v>
      </c>
      <c r="AD4" s="10">
        <f>(AC4*100)/I4</f>
        <v>-3.110504774897684</v>
      </c>
      <c r="AE4" s="10">
        <f>R4-J4</f>
        <v>2.3366507462686457</v>
      </c>
      <c r="AF4" s="10">
        <f>(AE4*100)/J4</f>
        <v>2.727713504812404</v>
      </c>
      <c r="AG4" s="10">
        <f>AVERAGE(V4,X4,Z4,AB4,AD4,AF4)</f>
        <v>9.234269899626828</v>
      </c>
    </row>
    <row r="5" spans="1:33" s="1" customFormat="1" ht="30" customHeight="1">
      <c r="A5" s="14">
        <v>2</v>
      </c>
      <c r="B5" s="14" t="s">
        <v>12</v>
      </c>
      <c r="C5" s="12" t="s">
        <v>73</v>
      </c>
      <c r="D5" s="10">
        <v>104</v>
      </c>
      <c r="E5" s="10">
        <v>55.19230769230769</v>
      </c>
      <c r="F5" s="10">
        <v>27.451923076923077</v>
      </c>
      <c r="G5" s="10">
        <v>53.55769230769231</v>
      </c>
      <c r="H5" s="10">
        <v>50.625</v>
      </c>
      <c r="I5" s="10">
        <v>37.45192307692308</v>
      </c>
      <c r="J5" s="10">
        <v>77.83653846153847</v>
      </c>
      <c r="K5" s="10">
        <f t="shared" si="0"/>
        <v>50.35256410256411</v>
      </c>
      <c r="L5" s="41"/>
      <c r="M5" s="10">
        <v>64.13461538</v>
      </c>
      <c r="N5" s="10">
        <v>34.66346154</v>
      </c>
      <c r="O5" s="10">
        <v>62.54807692</v>
      </c>
      <c r="P5" s="10">
        <v>60.48076923</v>
      </c>
      <c r="Q5" s="10">
        <v>34.08653846</v>
      </c>
      <c r="R5" s="10">
        <v>74.42307692</v>
      </c>
      <c r="S5" s="10">
        <f aca="true" t="shared" si="2" ref="S5:S11">AVERAGE(M5:R5)</f>
        <v>55.056089741666675</v>
      </c>
      <c r="T5" s="10">
        <f t="shared" si="1"/>
        <v>52.70432692211539</v>
      </c>
      <c r="U5" s="10">
        <f aca="true" t="shared" si="3" ref="U5:U35">M5-E5</f>
        <v>8.942307687692306</v>
      </c>
      <c r="V5" s="10">
        <f aca="true" t="shared" si="4" ref="V5:V35">(U5*100)/E5</f>
        <v>16.202090583972122</v>
      </c>
      <c r="W5" s="10">
        <f aca="true" t="shared" si="5" ref="W5:W35">N5-F5</f>
        <v>7.2115384630769235</v>
      </c>
      <c r="X5" s="10">
        <f aca="true" t="shared" si="6" ref="X5:X35">(W5*100)/F5</f>
        <v>26.269702282311734</v>
      </c>
      <c r="Y5" s="10">
        <f aca="true" t="shared" si="7" ref="Y5:Y35">O5-G5</f>
        <v>8.990384612307693</v>
      </c>
      <c r="Z5" s="10">
        <f aca="true" t="shared" si="8" ref="Z5:Z35">(Y5*100)/G5</f>
        <v>16.786355470017956</v>
      </c>
      <c r="AA5" s="10">
        <f aca="true" t="shared" si="9" ref="AA5:AA35">P5-H5</f>
        <v>9.85576923</v>
      </c>
      <c r="AB5" s="10">
        <f aca="true" t="shared" si="10" ref="AB5:AB35">(AA5*100)/H5</f>
        <v>19.468186133333333</v>
      </c>
      <c r="AC5" s="10">
        <f aca="true" t="shared" si="11" ref="AC5:AC35">Q5-I5</f>
        <v>-3.3653846169230803</v>
      </c>
      <c r="AD5" s="10">
        <f aca="true" t="shared" si="12" ref="AD5:AD35">(AC5*100)/I5</f>
        <v>-8.985879336585374</v>
      </c>
      <c r="AE5" s="10">
        <f aca="true" t="shared" si="13" ref="AE5:AE35">R5-J5</f>
        <v>-3.4134615415384673</v>
      </c>
      <c r="AF5" s="10">
        <f aca="true" t="shared" si="14" ref="AF5:AF35">(AE5*100)/J5</f>
        <v>-4.385423104632496</v>
      </c>
      <c r="AG5" s="10">
        <f aca="true" t="shared" si="15" ref="AG5:AG10">AVERAGE(V5,X5,Z5,AB5,AD5,AF5)</f>
        <v>10.892505338069547</v>
      </c>
    </row>
    <row r="6" spans="1:33" s="1" customFormat="1" ht="30" customHeight="1">
      <c r="A6" s="14">
        <v>3</v>
      </c>
      <c r="B6" s="14" t="s">
        <v>13</v>
      </c>
      <c r="C6" s="12" t="s">
        <v>73</v>
      </c>
      <c r="D6" s="10">
        <v>101</v>
      </c>
      <c r="E6" s="10">
        <v>60.148514851485146</v>
      </c>
      <c r="F6" s="10">
        <v>37.97029702970297</v>
      </c>
      <c r="G6" s="10">
        <v>53.26732673267327</v>
      </c>
      <c r="H6" s="10">
        <v>56.73267326732673</v>
      </c>
      <c r="I6" s="10">
        <v>54.55</v>
      </c>
      <c r="J6" s="10">
        <v>81.53465346534654</v>
      </c>
      <c r="K6" s="10">
        <f t="shared" si="0"/>
        <v>57.36724422442244</v>
      </c>
      <c r="L6" s="41"/>
      <c r="M6" s="10">
        <v>65.99009901</v>
      </c>
      <c r="N6" s="10">
        <v>45.89108911</v>
      </c>
      <c r="O6" s="10">
        <v>54.30693069</v>
      </c>
      <c r="P6" s="10">
        <v>65.34653465</v>
      </c>
      <c r="Q6" s="10">
        <v>50.2970297</v>
      </c>
      <c r="R6" s="10">
        <v>78.26732673</v>
      </c>
      <c r="S6" s="10">
        <f t="shared" si="2"/>
        <v>60.01650164833333</v>
      </c>
      <c r="T6" s="10">
        <f t="shared" si="1"/>
        <v>58.69187293637789</v>
      </c>
      <c r="U6" s="10">
        <f t="shared" si="3"/>
        <v>5.8415841585148485</v>
      </c>
      <c r="V6" s="10">
        <f t="shared" si="4"/>
        <v>9.711934156543204</v>
      </c>
      <c r="W6" s="10">
        <f t="shared" si="5"/>
        <v>7.9207920802970335</v>
      </c>
      <c r="X6" s="10">
        <f t="shared" si="6"/>
        <v>20.86049543963495</v>
      </c>
      <c r="Y6" s="10">
        <f t="shared" si="7"/>
        <v>1.039603957326733</v>
      </c>
      <c r="Z6" s="10">
        <f t="shared" si="8"/>
        <v>1.9516728566914505</v>
      </c>
      <c r="AA6" s="10">
        <f t="shared" si="9"/>
        <v>8.613861382673264</v>
      </c>
      <c r="AB6" s="10">
        <f t="shared" si="10"/>
        <v>15.18324606719022</v>
      </c>
      <c r="AC6" s="10">
        <f t="shared" si="11"/>
        <v>-4.252970299999994</v>
      </c>
      <c r="AD6" s="10">
        <f t="shared" si="12"/>
        <v>-7.796462511457368</v>
      </c>
      <c r="AE6" s="10">
        <f t="shared" si="13"/>
        <v>-3.2673267353465434</v>
      </c>
      <c r="AF6" s="10">
        <f t="shared" si="14"/>
        <v>-4.007285977777788</v>
      </c>
      <c r="AG6" s="10">
        <f t="shared" si="15"/>
        <v>5.983933338470777</v>
      </c>
    </row>
    <row r="7" spans="1:33" s="1" customFormat="1" ht="30" customHeight="1">
      <c r="A7" s="14">
        <v>4</v>
      </c>
      <c r="B7" s="14" t="s">
        <v>14</v>
      </c>
      <c r="C7" s="12" t="s">
        <v>73</v>
      </c>
      <c r="D7" s="10">
        <v>75</v>
      </c>
      <c r="E7" s="10">
        <v>56.041666666666664</v>
      </c>
      <c r="F7" s="10">
        <v>29.166666666666668</v>
      </c>
      <c r="G7" s="10">
        <v>44.583333333333336</v>
      </c>
      <c r="H7" s="10">
        <v>44.166666666666664</v>
      </c>
      <c r="I7" s="10">
        <v>30.625</v>
      </c>
      <c r="J7" s="10">
        <v>72.29166666666667</v>
      </c>
      <c r="K7" s="10">
        <f t="shared" si="0"/>
        <v>46.145833333333336</v>
      </c>
      <c r="L7" s="41"/>
      <c r="M7" s="10">
        <v>65.46666667</v>
      </c>
      <c r="N7" s="10">
        <v>38.2</v>
      </c>
      <c r="O7" s="10">
        <v>47.8</v>
      </c>
      <c r="P7" s="10">
        <v>59.8</v>
      </c>
      <c r="Q7" s="10">
        <v>34</v>
      </c>
      <c r="R7" s="10">
        <v>74.13333333</v>
      </c>
      <c r="S7" s="10">
        <f t="shared" si="2"/>
        <v>53.23333333333333</v>
      </c>
      <c r="T7" s="10">
        <f t="shared" si="1"/>
        <v>49.68958333333333</v>
      </c>
      <c r="U7" s="10">
        <f t="shared" si="3"/>
        <v>9.42500000333333</v>
      </c>
      <c r="V7" s="10">
        <f t="shared" si="4"/>
        <v>16.817843872118956</v>
      </c>
      <c r="W7" s="10">
        <f t="shared" si="5"/>
        <v>9.033333333333335</v>
      </c>
      <c r="X7" s="10">
        <f t="shared" si="6"/>
        <v>30.971428571428575</v>
      </c>
      <c r="Y7" s="10">
        <f t="shared" si="7"/>
        <v>3.2166666666666615</v>
      </c>
      <c r="Z7" s="10">
        <f t="shared" si="8"/>
        <v>7.214953271028026</v>
      </c>
      <c r="AA7" s="10">
        <f t="shared" si="9"/>
        <v>15.633333333333333</v>
      </c>
      <c r="AB7" s="10">
        <f t="shared" si="10"/>
        <v>35.39622641509434</v>
      </c>
      <c r="AC7" s="10">
        <f t="shared" si="11"/>
        <v>3.375</v>
      </c>
      <c r="AD7" s="10">
        <f t="shared" si="12"/>
        <v>11.020408163265307</v>
      </c>
      <c r="AE7" s="10">
        <f t="shared" si="13"/>
        <v>1.8416666633333278</v>
      </c>
      <c r="AF7" s="10">
        <f t="shared" si="14"/>
        <v>2.547550427665698</v>
      </c>
      <c r="AG7" s="10">
        <f t="shared" si="15"/>
        <v>17.328068453433485</v>
      </c>
    </row>
    <row r="8" spans="1:33" s="1" customFormat="1" ht="30" customHeight="1">
      <c r="A8" s="14">
        <v>5</v>
      </c>
      <c r="B8" s="14" t="s">
        <v>15</v>
      </c>
      <c r="C8" s="12" t="s">
        <v>73</v>
      </c>
      <c r="D8" s="10">
        <v>70</v>
      </c>
      <c r="E8" s="10">
        <v>58.357142857142854</v>
      </c>
      <c r="F8" s="10">
        <v>40.357142857142854</v>
      </c>
      <c r="G8" s="10">
        <v>56.57142857142857</v>
      </c>
      <c r="H8" s="10">
        <v>58.57142857142857</v>
      </c>
      <c r="I8" s="10">
        <v>52.391304347826086</v>
      </c>
      <c r="J8" s="10">
        <v>78.85714285714286</v>
      </c>
      <c r="K8" s="10">
        <f t="shared" si="0"/>
        <v>57.5175983436853</v>
      </c>
      <c r="L8" s="41"/>
      <c r="M8" s="10">
        <v>61.85714286</v>
      </c>
      <c r="N8" s="10">
        <v>49.21428571</v>
      </c>
      <c r="O8" s="10">
        <v>56.35714286</v>
      </c>
      <c r="P8" s="10">
        <v>66.5</v>
      </c>
      <c r="Q8" s="10">
        <v>48.04347826</v>
      </c>
      <c r="R8" s="10">
        <v>76.07142857</v>
      </c>
      <c r="S8" s="10">
        <f t="shared" si="2"/>
        <v>59.673913043333336</v>
      </c>
      <c r="T8" s="10">
        <f t="shared" si="1"/>
        <v>58.59575569350932</v>
      </c>
      <c r="U8" s="10">
        <f t="shared" si="3"/>
        <v>3.500000002857149</v>
      </c>
      <c r="V8" s="10">
        <f t="shared" si="4"/>
        <v>5.997552024479815</v>
      </c>
      <c r="W8" s="10">
        <f t="shared" si="5"/>
        <v>8.857142852857145</v>
      </c>
      <c r="X8" s="10">
        <f t="shared" si="6"/>
        <v>21.946902644247793</v>
      </c>
      <c r="Y8" s="10">
        <f t="shared" si="7"/>
        <v>-0.21428571142856612</v>
      </c>
      <c r="Z8" s="10">
        <f t="shared" si="8"/>
        <v>-0.3787878737373644</v>
      </c>
      <c r="AA8" s="10">
        <f t="shared" si="9"/>
        <v>7.928571428571431</v>
      </c>
      <c r="AB8" s="10">
        <f t="shared" si="10"/>
        <v>13.536585365853663</v>
      </c>
      <c r="AC8" s="10">
        <f t="shared" si="11"/>
        <v>-4.3478260878260855</v>
      </c>
      <c r="AD8" s="10">
        <f t="shared" si="12"/>
        <v>-8.29875518838174</v>
      </c>
      <c r="AE8" s="10">
        <f t="shared" si="13"/>
        <v>-2.7857142871428664</v>
      </c>
      <c r="AF8" s="10">
        <f t="shared" si="14"/>
        <v>-3.53260869746378</v>
      </c>
      <c r="AG8" s="10">
        <f t="shared" si="15"/>
        <v>4.878481379166398</v>
      </c>
    </row>
    <row r="9" spans="1:33" s="1" customFormat="1" ht="30" customHeight="1">
      <c r="A9" s="14">
        <v>6</v>
      </c>
      <c r="B9" s="14" t="s">
        <v>16</v>
      </c>
      <c r="C9" s="12" t="s">
        <v>73</v>
      </c>
      <c r="D9" s="10">
        <v>136</v>
      </c>
      <c r="E9" s="10">
        <v>69.66911764705883</v>
      </c>
      <c r="F9" s="10">
        <v>50.330882352941174</v>
      </c>
      <c r="G9" s="10">
        <v>62.24264705882353</v>
      </c>
      <c r="H9" s="10">
        <v>64.19117647058823</v>
      </c>
      <c r="I9" s="10">
        <v>53.125</v>
      </c>
      <c r="J9" s="10">
        <v>87.31617647058823</v>
      </c>
      <c r="K9" s="10">
        <f t="shared" si="0"/>
        <v>64.47916666666667</v>
      </c>
      <c r="L9" s="41"/>
      <c r="M9" s="10">
        <v>77.7372</v>
      </c>
      <c r="N9" s="10">
        <v>56.0219</v>
      </c>
      <c r="O9" s="10">
        <v>65.1825</v>
      </c>
      <c r="P9" s="10">
        <v>70.4015</v>
      </c>
      <c r="Q9" s="10">
        <v>48.7956</v>
      </c>
      <c r="R9" s="10">
        <v>84.562</v>
      </c>
      <c r="S9" s="10">
        <f t="shared" si="2"/>
        <v>67.11678333333333</v>
      </c>
      <c r="T9" s="10">
        <f t="shared" si="1"/>
        <v>65.79797500000001</v>
      </c>
      <c r="U9" s="10">
        <f t="shared" si="3"/>
        <v>8.068082352941175</v>
      </c>
      <c r="V9" s="10">
        <f t="shared" si="4"/>
        <v>11.580572031662268</v>
      </c>
      <c r="W9" s="10">
        <f t="shared" si="5"/>
        <v>5.691017647058828</v>
      </c>
      <c r="X9" s="10">
        <f t="shared" si="6"/>
        <v>11.307208181154136</v>
      </c>
      <c r="Y9" s="10">
        <f t="shared" si="7"/>
        <v>2.9398529411764756</v>
      </c>
      <c r="Z9" s="10">
        <f t="shared" si="8"/>
        <v>4.723213230950982</v>
      </c>
      <c r="AA9" s="10">
        <f t="shared" si="9"/>
        <v>6.210323529411767</v>
      </c>
      <c r="AB9" s="10">
        <f t="shared" si="10"/>
        <v>9.674730813287518</v>
      </c>
      <c r="AC9" s="10">
        <f t="shared" si="11"/>
        <v>-4.3294</v>
      </c>
      <c r="AD9" s="10">
        <f t="shared" si="12"/>
        <v>-8.149458823529411</v>
      </c>
      <c r="AE9" s="10">
        <f t="shared" si="13"/>
        <v>-2.7541764705882343</v>
      </c>
      <c r="AF9" s="10">
        <f t="shared" si="14"/>
        <v>-3.154256842105262</v>
      </c>
      <c r="AG9" s="10">
        <f t="shared" si="15"/>
        <v>4.330334765236705</v>
      </c>
    </row>
    <row r="10" spans="1:33" s="1" customFormat="1" ht="30" customHeight="1">
      <c r="A10" s="14">
        <v>7</v>
      </c>
      <c r="B10" s="14" t="s">
        <v>17</v>
      </c>
      <c r="C10" s="12" t="s">
        <v>73</v>
      </c>
      <c r="D10" s="10">
        <v>24</v>
      </c>
      <c r="E10" s="10">
        <v>70.41666666666667</v>
      </c>
      <c r="F10" s="10">
        <v>45</v>
      </c>
      <c r="G10" s="10">
        <v>63.541666666666664</v>
      </c>
      <c r="H10" s="10">
        <v>64.79166666666667</v>
      </c>
      <c r="I10" s="10">
        <v>55.416666666666664</v>
      </c>
      <c r="J10" s="10">
        <v>87.91666666666667</v>
      </c>
      <c r="K10" s="10">
        <f t="shared" si="0"/>
        <v>64.5138888888889</v>
      </c>
      <c r="L10" s="41"/>
      <c r="M10" s="10">
        <v>74.7826087</v>
      </c>
      <c r="N10" s="10">
        <v>61.08695652</v>
      </c>
      <c r="O10" s="10">
        <v>72.17391304</v>
      </c>
      <c r="P10" s="10">
        <v>73.26086957</v>
      </c>
      <c r="Q10" s="10">
        <v>50.2173913</v>
      </c>
      <c r="R10" s="10">
        <v>86.52173913</v>
      </c>
      <c r="S10" s="10">
        <f t="shared" si="2"/>
        <v>69.67391304333334</v>
      </c>
      <c r="T10" s="10">
        <f t="shared" si="1"/>
        <v>67.09390096611112</v>
      </c>
      <c r="U10" s="10">
        <f t="shared" si="3"/>
        <v>4.365942033333326</v>
      </c>
      <c r="V10" s="10">
        <f t="shared" si="4"/>
        <v>6.200154366863894</v>
      </c>
      <c r="W10" s="10">
        <f t="shared" si="5"/>
        <v>16.08695652</v>
      </c>
      <c r="X10" s="10">
        <f t="shared" si="6"/>
        <v>35.74879226666667</v>
      </c>
      <c r="Y10" s="10">
        <f t="shared" si="7"/>
        <v>8.632246373333338</v>
      </c>
      <c r="Z10" s="10">
        <f t="shared" si="8"/>
        <v>13.585174620327876</v>
      </c>
      <c r="AA10" s="10">
        <f t="shared" si="9"/>
        <v>8.469202903333326</v>
      </c>
      <c r="AB10" s="10">
        <f t="shared" si="10"/>
        <v>13.071438564630212</v>
      </c>
      <c r="AC10" s="10">
        <f t="shared" si="11"/>
        <v>-5.199275366666662</v>
      </c>
      <c r="AD10" s="10">
        <f t="shared" si="12"/>
        <v>-9.382151037593976</v>
      </c>
      <c r="AE10" s="10">
        <f t="shared" si="13"/>
        <v>-1.3949275366666711</v>
      </c>
      <c r="AF10" s="10">
        <f t="shared" si="14"/>
        <v>-1.586647435071095</v>
      </c>
      <c r="AG10" s="10">
        <f t="shared" si="15"/>
        <v>9.606126890970595</v>
      </c>
    </row>
    <row r="11" spans="1:33" s="1" customFormat="1" ht="24.75" customHeight="1">
      <c r="A11" s="42" t="s">
        <v>54</v>
      </c>
      <c r="B11" s="43"/>
      <c r="C11" s="44"/>
      <c r="D11" s="10">
        <v>577</v>
      </c>
      <c r="E11" s="10">
        <v>62.06461172185281</v>
      </c>
      <c r="F11" s="10">
        <v>40.63657378014124</v>
      </c>
      <c r="G11" s="10">
        <v>56.58250392949123</v>
      </c>
      <c r="H11" s="10">
        <v>57.44833044788775</v>
      </c>
      <c r="I11" s="10">
        <v>48.32305523267562</v>
      </c>
      <c r="J11" s="10">
        <v>81.63088483452584</v>
      </c>
      <c r="K11" s="10">
        <f>AVERAGE(K4:K10)</f>
        <v>57.780993324429076</v>
      </c>
      <c r="L11" s="41"/>
      <c r="M11" s="10">
        <f aca="true" t="shared" si="16" ref="M11:R11">AVERAGE(M4:M10)</f>
        <v>68.85261894571428</v>
      </c>
      <c r="N11" s="10">
        <f t="shared" si="16"/>
        <v>49.725384697142864</v>
      </c>
      <c r="O11" s="10">
        <f t="shared" si="16"/>
        <v>61.19550907285714</v>
      </c>
      <c r="P11" s="10">
        <f t="shared" si="16"/>
        <v>66.96995335</v>
      </c>
      <c r="Q11" s="10">
        <f t="shared" si="16"/>
        <v>45.491433959999995</v>
      </c>
      <c r="R11" s="10">
        <f t="shared" si="16"/>
        <v>80.28270066857144</v>
      </c>
      <c r="S11" s="10">
        <f t="shared" si="2"/>
        <v>62.08626678238096</v>
      </c>
      <c r="T11" s="10">
        <f t="shared" si="1"/>
        <v>59.93363005340502</v>
      </c>
      <c r="U11" s="10">
        <f>AVERAGE(U4:U10)</f>
        <v>6.788007223861477</v>
      </c>
      <c r="V11" s="10">
        <f aca="true" t="shared" si="17" ref="V11:AG11">AVERAGE(V4:V10)</f>
        <v>11.131274716737789</v>
      </c>
      <c r="W11" s="10">
        <f t="shared" si="17"/>
        <v>9.088810917001618</v>
      </c>
      <c r="X11" s="10">
        <f t="shared" si="17"/>
        <v>23.34078873156872</v>
      </c>
      <c r="Y11" s="10">
        <f t="shared" si="17"/>
        <v>4.613005143365919</v>
      </c>
      <c r="Z11" s="10">
        <f t="shared" si="17"/>
        <v>8.031130130942326</v>
      </c>
      <c r="AA11" s="10">
        <f t="shared" si="17"/>
        <v>9.521622902112258</v>
      </c>
      <c r="AB11" s="10">
        <f t="shared" si="17"/>
        <v>17.441960995550964</v>
      </c>
      <c r="AC11" s="10">
        <f t="shared" si="17"/>
        <v>-2.831621272675608</v>
      </c>
      <c r="AD11" s="10">
        <f t="shared" si="17"/>
        <v>-4.957543358454321</v>
      </c>
      <c r="AE11" s="10">
        <f t="shared" si="17"/>
        <v>-1.3481841659544014</v>
      </c>
      <c r="AF11" s="10">
        <f t="shared" si="17"/>
        <v>-1.6272797320817598</v>
      </c>
      <c r="AG11" s="10">
        <f t="shared" si="17"/>
        <v>8.893388580710619</v>
      </c>
    </row>
    <row r="12" spans="1:33" s="1" customFormat="1" ht="30" customHeight="1">
      <c r="A12" s="14">
        <v>8</v>
      </c>
      <c r="B12" s="14" t="s">
        <v>18</v>
      </c>
      <c r="C12" s="12" t="s">
        <v>74</v>
      </c>
      <c r="D12" s="10">
        <v>24</v>
      </c>
      <c r="E12" s="10">
        <v>55.208333333333336</v>
      </c>
      <c r="F12" s="10">
        <v>33.958333333333336</v>
      </c>
      <c r="G12" s="10">
        <v>58.333333333333336</v>
      </c>
      <c r="H12" s="10">
        <v>49.583333333333336</v>
      </c>
      <c r="I12" s="10">
        <v>37.083333333333336</v>
      </c>
      <c r="J12" s="10">
        <v>72.91666666666667</v>
      </c>
      <c r="K12" s="10">
        <f aca="true" t="shared" si="18" ref="K12:K35">AVERAGE(E12:J12)</f>
        <v>51.180555555555564</v>
      </c>
      <c r="L12" s="41"/>
      <c r="M12" s="10">
        <v>60.20833333</v>
      </c>
      <c r="N12" s="10">
        <v>45.625</v>
      </c>
      <c r="O12" s="10">
        <v>66.45833333</v>
      </c>
      <c r="P12" s="10">
        <v>69.16666667</v>
      </c>
      <c r="Q12" s="10">
        <v>35.20833333</v>
      </c>
      <c r="R12" s="10">
        <v>79.58333333</v>
      </c>
      <c r="S12" s="10">
        <f>AVERAGE(M12:R12)</f>
        <v>59.374999998333344</v>
      </c>
      <c r="T12" s="10">
        <f t="shared" si="1"/>
        <v>55.277777776944454</v>
      </c>
      <c r="U12" s="10">
        <f t="shared" si="3"/>
        <v>4.999999996666666</v>
      </c>
      <c r="V12" s="10">
        <f t="shared" si="4"/>
        <v>9.05660376754717</v>
      </c>
      <c r="W12" s="10">
        <f t="shared" si="5"/>
        <v>11.666666666666664</v>
      </c>
      <c r="X12" s="10">
        <f t="shared" si="6"/>
        <v>34.35582822085889</v>
      </c>
      <c r="Y12" s="10">
        <f t="shared" si="7"/>
        <v>8.124999996666666</v>
      </c>
      <c r="Z12" s="10">
        <f t="shared" si="8"/>
        <v>13.928571422857143</v>
      </c>
      <c r="AA12" s="10">
        <f t="shared" si="9"/>
        <v>19.583333336666662</v>
      </c>
      <c r="AB12" s="10">
        <f t="shared" si="10"/>
        <v>39.49579832605041</v>
      </c>
      <c r="AC12" s="10">
        <f t="shared" si="11"/>
        <v>-1.8750000033333336</v>
      </c>
      <c r="AD12" s="10">
        <f t="shared" si="12"/>
        <v>-5.056179784269664</v>
      </c>
      <c r="AE12" s="10">
        <f t="shared" si="13"/>
        <v>6.666666663333331</v>
      </c>
      <c r="AF12" s="10">
        <f t="shared" si="14"/>
        <v>9.14285713828571</v>
      </c>
      <c r="AG12" s="10">
        <f>AVERAGE(AG4:AG11,V12,X12,Z12,AB12,AD12,AF12)</f>
        <v>12.290756266929616</v>
      </c>
    </row>
    <row r="13" spans="1:33" s="1" customFormat="1" ht="30" customHeight="1">
      <c r="A13" s="14">
        <v>9</v>
      </c>
      <c r="B13" s="14" t="s">
        <v>20</v>
      </c>
      <c r="C13" s="12" t="s">
        <v>74</v>
      </c>
      <c r="D13" s="10">
        <v>66</v>
      </c>
      <c r="E13" s="10">
        <v>44.92307692307692</v>
      </c>
      <c r="F13" s="10">
        <v>32.38461538461539</v>
      </c>
      <c r="G13" s="10">
        <v>43.76923076923077</v>
      </c>
      <c r="H13" s="10">
        <v>39.38461538461539</v>
      </c>
      <c r="I13" s="10">
        <v>37.61538461538461</v>
      </c>
      <c r="J13" s="10">
        <v>64.53846153846153</v>
      </c>
      <c r="K13" s="10">
        <f t="shared" si="18"/>
        <v>43.76923076923077</v>
      </c>
      <c r="L13" s="41"/>
      <c r="M13" s="10">
        <v>51.51515152</v>
      </c>
      <c r="N13" s="10">
        <v>42.34848485</v>
      </c>
      <c r="O13" s="10">
        <v>46.59090909</v>
      </c>
      <c r="P13" s="10">
        <v>49.09090909</v>
      </c>
      <c r="Q13" s="10">
        <v>32.69230769</v>
      </c>
      <c r="R13" s="10">
        <v>65.68181818</v>
      </c>
      <c r="S13" s="10">
        <f aca="true" t="shared" si="19" ref="S13:S35">AVERAGE(M13:R13)</f>
        <v>47.98659673666666</v>
      </c>
      <c r="T13" s="10">
        <f t="shared" si="1"/>
        <v>45.877913752948714</v>
      </c>
      <c r="U13" s="10">
        <f t="shared" si="3"/>
        <v>6.592074596923084</v>
      </c>
      <c r="V13" s="10">
        <f t="shared" si="4"/>
        <v>14.674138657534263</v>
      </c>
      <c r="W13" s="10">
        <f t="shared" si="5"/>
        <v>9.963869465384612</v>
      </c>
      <c r="X13" s="10">
        <f t="shared" si="6"/>
        <v>30.767292885985736</v>
      </c>
      <c r="Y13" s="10">
        <f t="shared" si="7"/>
        <v>2.82167832076923</v>
      </c>
      <c r="Z13" s="10">
        <f t="shared" si="8"/>
        <v>6.446716725834796</v>
      </c>
      <c r="AA13" s="10">
        <f t="shared" si="9"/>
        <v>9.70629370538461</v>
      </c>
      <c r="AB13" s="10">
        <f t="shared" si="10"/>
        <v>24.64488636132811</v>
      </c>
      <c r="AC13" s="10">
        <f t="shared" si="11"/>
        <v>-4.923076925384613</v>
      </c>
      <c r="AD13" s="10">
        <f t="shared" si="12"/>
        <v>-13.087934566462163</v>
      </c>
      <c r="AE13" s="10">
        <f t="shared" si="13"/>
        <v>1.1433566415384604</v>
      </c>
      <c r="AF13" s="10">
        <f t="shared" si="14"/>
        <v>1.7715895518474358</v>
      </c>
      <c r="AG13" s="10">
        <f aca="true" t="shared" si="20" ref="AG13:AG35">AVERAGE(AG5:AG12,V13,X13,Z13,AB13,AD13,AF13)</f>
        <v>9.958591759218278</v>
      </c>
    </row>
    <row r="14" spans="1:33" s="1" customFormat="1" ht="30" customHeight="1">
      <c r="A14" s="14">
        <v>10</v>
      </c>
      <c r="B14" s="14" t="s">
        <v>21</v>
      </c>
      <c r="C14" s="12" t="s">
        <v>74</v>
      </c>
      <c r="D14" s="10">
        <v>52</v>
      </c>
      <c r="E14" s="10">
        <v>52.40384615384615</v>
      </c>
      <c r="F14" s="10">
        <v>21.923076923076923</v>
      </c>
      <c r="G14" s="10">
        <v>53.84615384615385</v>
      </c>
      <c r="H14" s="10">
        <v>47.30769230769231</v>
      </c>
      <c r="I14" s="10">
        <v>37.30769230769231</v>
      </c>
      <c r="J14" s="10">
        <v>78.36538461538461</v>
      </c>
      <c r="K14" s="10">
        <f t="shared" si="18"/>
        <v>48.52564102564103</v>
      </c>
      <c r="L14" s="41"/>
      <c r="M14" s="10">
        <v>58.75</v>
      </c>
      <c r="N14" s="10">
        <v>36.82692308</v>
      </c>
      <c r="O14" s="10">
        <v>41.63461538</v>
      </c>
      <c r="P14" s="10">
        <v>61.73076923</v>
      </c>
      <c r="Q14" s="10">
        <v>36.82692308</v>
      </c>
      <c r="R14" s="10">
        <v>73.71153846</v>
      </c>
      <c r="S14" s="10">
        <f t="shared" si="19"/>
        <v>51.580128204999994</v>
      </c>
      <c r="T14" s="10">
        <f t="shared" si="1"/>
        <v>50.05288461532051</v>
      </c>
      <c r="U14" s="10">
        <f t="shared" si="3"/>
        <v>6.346153846153847</v>
      </c>
      <c r="V14" s="10">
        <f t="shared" si="4"/>
        <v>12.110091743119266</v>
      </c>
      <c r="W14" s="10">
        <f t="shared" si="5"/>
        <v>14.903846156923077</v>
      </c>
      <c r="X14" s="10">
        <f t="shared" si="6"/>
        <v>67.98245615438597</v>
      </c>
      <c r="Y14" s="10">
        <f t="shared" si="7"/>
        <v>-12.211538466153847</v>
      </c>
      <c r="Z14" s="10">
        <f t="shared" si="8"/>
        <v>-22.67857143714286</v>
      </c>
      <c r="AA14" s="10">
        <f t="shared" si="9"/>
        <v>14.423076922307693</v>
      </c>
      <c r="AB14" s="10">
        <f t="shared" si="10"/>
        <v>30.487804876422768</v>
      </c>
      <c r="AC14" s="10">
        <f t="shared" si="11"/>
        <v>-0.48076922769230634</v>
      </c>
      <c r="AD14" s="10">
        <f t="shared" si="12"/>
        <v>-1.2886597855670068</v>
      </c>
      <c r="AE14" s="10">
        <f t="shared" si="13"/>
        <v>-4.653846155384613</v>
      </c>
      <c r="AF14" s="10">
        <f t="shared" si="14"/>
        <v>-5.938650308711654</v>
      </c>
      <c r="AG14" s="10">
        <f t="shared" si="20"/>
        <v>10.996010905474495</v>
      </c>
    </row>
    <row r="15" spans="1:33" s="1" customFormat="1" ht="30" customHeight="1">
      <c r="A15" s="14">
        <v>11</v>
      </c>
      <c r="B15" s="14" t="s">
        <v>22</v>
      </c>
      <c r="C15" s="12" t="s">
        <v>74</v>
      </c>
      <c r="D15" s="10">
        <v>28</v>
      </c>
      <c r="E15" s="10">
        <v>53.392857142857146</v>
      </c>
      <c r="F15" s="10">
        <v>28.392857142857142</v>
      </c>
      <c r="G15" s="10">
        <v>55.892857142857146</v>
      </c>
      <c r="H15" s="10">
        <v>51.07142857142857</v>
      </c>
      <c r="I15" s="10">
        <v>48.214285714285715</v>
      </c>
      <c r="J15" s="10">
        <v>82.85714285714286</v>
      </c>
      <c r="K15" s="10">
        <f t="shared" si="18"/>
        <v>53.30357142857142</v>
      </c>
      <c r="L15" s="41"/>
      <c r="M15" s="10">
        <v>64.23076923</v>
      </c>
      <c r="N15" s="10">
        <v>34.61538462</v>
      </c>
      <c r="O15" s="10">
        <v>60.38461538</v>
      </c>
      <c r="P15" s="10">
        <v>56.34615385</v>
      </c>
      <c r="Q15" s="10">
        <v>42.30769231</v>
      </c>
      <c r="R15" s="10">
        <v>76.92307692</v>
      </c>
      <c r="S15" s="10">
        <f t="shared" si="19"/>
        <v>55.80128205166667</v>
      </c>
      <c r="T15" s="10">
        <f t="shared" si="1"/>
        <v>54.552426740119046</v>
      </c>
      <c r="U15" s="10">
        <f t="shared" si="3"/>
        <v>10.837912087142861</v>
      </c>
      <c r="V15" s="10">
        <f t="shared" si="4"/>
        <v>20.29843066488295</v>
      </c>
      <c r="W15" s="10">
        <f t="shared" si="5"/>
        <v>6.222527477142858</v>
      </c>
      <c r="X15" s="10">
        <f t="shared" si="6"/>
        <v>21.91582004528302</v>
      </c>
      <c r="Y15" s="10">
        <f t="shared" si="7"/>
        <v>4.491758237142854</v>
      </c>
      <c r="Z15" s="10">
        <f t="shared" si="8"/>
        <v>8.036372564856222</v>
      </c>
      <c r="AA15" s="10">
        <f t="shared" si="9"/>
        <v>5.274725278571431</v>
      </c>
      <c r="AB15" s="10">
        <f t="shared" si="10"/>
        <v>10.328133412587418</v>
      </c>
      <c r="AC15" s="10">
        <f t="shared" si="11"/>
        <v>-5.906593404285715</v>
      </c>
      <c r="AD15" s="10">
        <f t="shared" si="12"/>
        <v>-12.250712245925929</v>
      </c>
      <c r="AE15" s="10">
        <f t="shared" si="13"/>
        <v>-5.9340659371428615</v>
      </c>
      <c r="AF15" s="10">
        <f t="shared" si="14"/>
        <v>-7.161803717241384</v>
      </c>
      <c r="AG15" s="10">
        <f t="shared" si="20"/>
        <v>8.531999980398748</v>
      </c>
    </row>
    <row r="16" spans="1:33" s="1" customFormat="1" ht="30" customHeight="1">
      <c r="A16" s="14">
        <v>12</v>
      </c>
      <c r="B16" s="14" t="s">
        <v>23</v>
      </c>
      <c r="C16" s="12" t="s">
        <v>74</v>
      </c>
      <c r="D16" s="10">
        <v>67</v>
      </c>
      <c r="E16" s="10">
        <v>46.940298507462686</v>
      </c>
      <c r="F16" s="10">
        <v>31.492537313432837</v>
      </c>
      <c r="G16" s="10">
        <v>44.850746268656714</v>
      </c>
      <c r="H16" s="10">
        <v>48.35820895522388</v>
      </c>
      <c r="I16" s="10">
        <v>42.57575757575758</v>
      </c>
      <c r="J16" s="10">
        <v>67.76119402985074</v>
      </c>
      <c r="K16" s="10">
        <f t="shared" si="18"/>
        <v>46.99645710839741</v>
      </c>
      <c r="L16" s="41"/>
      <c r="M16" s="10">
        <v>55.75757576</v>
      </c>
      <c r="N16" s="10">
        <v>34.53846154</v>
      </c>
      <c r="O16" s="10">
        <v>45.69230769</v>
      </c>
      <c r="P16" s="10">
        <v>67.70491803</v>
      </c>
      <c r="Q16" s="10">
        <v>44.84615385</v>
      </c>
      <c r="R16" s="10">
        <v>75</v>
      </c>
      <c r="S16" s="10">
        <f t="shared" si="19"/>
        <v>53.923236145000004</v>
      </c>
      <c r="T16" s="10">
        <f t="shared" si="1"/>
        <v>50.459846626698706</v>
      </c>
      <c r="U16" s="10">
        <f t="shared" si="3"/>
        <v>8.817277252537316</v>
      </c>
      <c r="V16" s="10">
        <f t="shared" si="4"/>
        <v>18.784024671542134</v>
      </c>
      <c r="W16" s="10">
        <f t="shared" si="5"/>
        <v>3.0459242265671627</v>
      </c>
      <c r="X16" s="10">
        <f t="shared" si="6"/>
        <v>9.671892093838858</v>
      </c>
      <c r="Y16" s="10">
        <f t="shared" si="7"/>
        <v>0.841561421343286</v>
      </c>
      <c r="Z16" s="10">
        <f t="shared" si="8"/>
        <v>1.876359907820305</v>
      </c>
      <c r="AA16" s="10">
        <f t="shared" si="9"/>
        <v>19.346709074776122</v>
      </c>
      <c r="AB16" s="10">
        <f t="shared" si="10"/>
        <v>40.00708358055556</v>
      </c>
      <c r="AC16" s="10">
        <f t="shared" si="11"/>
        <v>2.2703962742424224</v>
      </c>
      <c r="AD16" s="10">
        <f t="shared" si="12"/>
        <v>5.332603348754444</v>
      </c>
      <c r="AE16" s="10">
        <f t="shared" si="13"/>
        <v>7.238805970149258</v>
      </c>
      <c r="AF16" s="10">
        <f t="shared" si="14"/>
        <v>10.682819383259918</v>
      </c>
      <c r="AG16" s="10">
        <f t="shared" si="20"/>
        <v>11.131462393848334</v>
      </c>
    </row>
    <row r="17" spans="1:33" s="1" customFormat="1" ht="30" customHeight="1">
      <c r="A17" s="14">
        <v>13</v>
      </c>
      <c r="B17" s="14" t="s">
        <v>24</v>
      </c>
      <c r="C17" s="12" t="s">
        <v>74</v>
      </c>
      <c r="D17" s="10">
        <v>16</v>
      </c>
      <c r="E17" s="10">
        <v>60.9375</v>
      </c>
      <c r="F17" s="10">
        <v>22.5</v>
      </c>
      <c r="G17" s="10">
        <v>49.0625</v>
      </c>
      <c r="H17" s="10">
        <v>52.5</v>
      </c>
      <c r="I17" s="10">
        <v>42.1875</v>
      </c>
      <c r="J17" s="10">
        <v>82.1875</v>
      </c>
      <c r="K17" s="10">
        <f t="shared" si="18"/>
        <v>51.5625</v>
      </c>
      <c r="L17" s="41"/>
      <c r="M17" s="10">
        <v>65.9375</v>
      </c>
      <c r="N17" s="10">
        <v>39.0625</v>
      </c>
      <c r="O17" s="10">
        <v>42.1875</v>
      </c>
      <c r="P17" s="10">
        <v>53.75</v>
      </c>
      <c r="Q17" s="10">
        <v>37.5</v>
      </c>
      <c r="R17" s="10">
        <v>72.8125</v>
      </c>
      <c r="S17" s="10">
        <f t="shared" si="19"/>
        <v>51.875</v>
      </c>
      <c r="T17" s="10">
        <f t="shared" si="1"/>
        <v>51.71875</v>
      </c>
      <c r="U17" s="10">
        <f t="shared" si="3"/>
        <v>5</v>
      </c>
      <c r="V17" s="10">
        <f t="shared" si="4"/>
        <v>8.205128205128204</v>
      </c>
      <c r="W17" s="10">
        <f t="shared" si="5"/>
        <v>16.5625</v>
      </c>
      <c r="X17" s="10">
        <f t="shared" si="6"/>
        <v>73.61111111111111</v>
      </c>
      <c r="Y17" s="10">
        <f t="shared" si="7"/>
        <v>-6.875</v>
      </c>
      <c r="Z17" s="10">
        <f t="shared" si="8"/>
        <v>-14.012738853503185</v>
      </c>
      <c r="AA17" s="10">
        <f t="shared" si="9"/>
        <v>1.25</v>
      </c>
      <c r="AB17" s="10">
        <f t="shared" si="10"/>
        <v>2.380952380952381</v>
      </c>
      <c r="AC17" s="10">
        <f t="shared" si="11"/>
        <v>-4.6875</v>
      </c>
      <c r="AD17" s="10">
        <f t="shared" si="12"/>
        <v>-11.11111111111111</v>
      </c>
      <c r="AE17" s="10">
        <f t="shared" si="13"/>
        <v>-9.375</v>
      </c>
      <c r="AF17" s="10">
        <f t="shared" si="14"/>
        <v>-11.406844106463879</v>
      </c>
      <c r="AG17" s="10">
        <f t="shared" si="20"/>
        <v>8.814654940635782</v>
      </c>
    </row>
    <row r="18" spans="1:33" s="1" customFormat="1" ht="30" customHeight="1">
      <c r="A18" s="14">
        <v>14</v>
      </c>
      <c r="B18" s="14" t="s">
        <v>25</v>
      </c>
      <c r="C18" s="12" t="s">
        <v>74</v>
      </c>
      <c r="D18" s="10">
        <v>56</v>
      </c>
      <c r="E18" s="10">
        <v>51.785714285714285</v>
      </c>
      <c r="F18" s="10">
        <v>31.696428571428573</v>
      </c>
      <c r="G18" s="10">
        <v>51.517857142857146</v>
      </c>
      <c r="H18" s="10">
        <v>48.660714285714285</v>
      </c>
      <c r="I18" s="10">
        <v>38.148148148148145</v>
      </c>
      <c r="J18" s="10">
        <v>69.10714285714286</v>
      </c>
      <c r="K18" s="10">
        <f t="shared" si="18"/>
        <v>48.48600088183421</v>
      </c>
      <c r="L18" s="41"/>
      <c r="M18" s="10">
        <v>60.80357143</v>
      </c>
      <c r="N18" s="10">
        <v>37.45098039</v>
      </c>
      <c r="O18" s="10">
        <v>51.47058824</v>
      </c>
      <c r="P18" s="10">
        <v>53.52941176</v>
      </c>
      <c r="Q18" s="10">
        <v>36.42857143</v>
      </c>
      <c r="R18" s="10">
        <v>75.29411765</v>
      </c>
      <c r="S18" s="10">
        <f t="shared" si="19"/>
        <v>52.49620681666667</v>
      </c>
      <c r="T18" s="10">
        <f t="shared" si="1"/>
        <v>50.491103849250436</v>
      </c>
      <c r="U18" s="10">
        <f t="shared" si="3"/>
        <v>9.017857144285713</v>
      </c>
      <c r="V18" s="10">
        <f t="shared" si="4"/>
        <v>17.413793106206896</v>
      </c>
      <c r="W18" s="10">
        <f t="shared" si="5"/>
        <v>5.754551818571425</v>
      </c>
      <c r="X18" s="10">
        <f t="shared" si="6"/>
        <v>18.155205737464776</v>
      </c>
      <c r="Y18" s="10">
        <f t="shared" si="7"/>
        <v>-0.04726890285714802</v>
      </c>
      <c r="Z18" s="10">
        <f t="shared" si="8"/>
        <v>-0.09175246308493203</v>
      </c>
      <c r="AA18" s="10">
        <f t="shared" si="9"/>
        <v>4.868697474285717</v>
      </c>
      <c r="AB18" s="10">
        <f t="shared" si="10"/>
        <v>10.005396644403676</v>
      </c>
      <c r="AC18" s="10">
        <f t="shared" si="11"/>
        <v>-1.7195767181481472</v>
      </c>
      <c r="AD18" s="10">
        <f t="shared" si="12"/>
        <v>-4.50762829029126</v>
      </c>
      <c r="AE18" s="10">
        <f t="shared" si="13"/>
        <v>6.186974792857143</v>
      </c>
      <c r="AF18" s="10">
        <f t="shared" si="14"/>
        <v>8.95272838242894</v>
      </c>
      <c r="AG18" s="10">
        <f t="shared" si="20"/>
        <v>9.296481059665325</v>
      </c>
    </row>
    <row r="19" spans="1:33" s="1" customFormat="1" ht="30" customHeight="1">
      <c r="A19" s="14">
        <v>15</v>
      </c>
      <c r="B19" s="14" t="s">
        <v>26</v>
      </c>
      <c r="C19" s="12" t="s">
        <v>74</v>
      </c>
      <c r="D19" s="10">
        <v>23</v>
      </c>
      <c r="E19" s="10">
        <v>50.21739130434783</v>
      </c>
      <c r="F19" s="10">
        <v>30</v>
      </c>
      <c r="G19" s="10">
        <v>47.391304347826086</v>
      </c>
      <c r="H19" s="10">
        <v>47.82608695652174</v>
      </c>
      <c r="I19" s="10">
        <v>43.26086956521739</v>
      </c>
      <c r="J19" s="10">
        <v>71.95652173913044</v>
      </c>
      <c r="K19" s="10">
        <f t="shared" si="18"/>
        <v>48.44202898550725</v>
      </c>
      <c r="L19" s="41"/>
      <c r="M19" s="10">
        <v>62.31287747</v>
      </c>
      <c r="N19" s="10">
        <v>40.83773844</v>
      </c>
      <c r="O19" s="10">
        <v>52.11617663</v>
      </c>
      <c r="P19" s="10">
        <v>59.44810813</v>
      </c>
      <c r="Q19" s="10">
        <v>44.46041544</v>
      </c>
      <c r="R19" s="10">
        <v>74.0484089</v>
      </c>
      <c r="S19" s="10">
        <f t="shared" si="19"/>
        <v>55.53728750166666</v>
      </c>
      <c r="T19" s="10">
        <f t="shared" si="1"/>
        <v>51.98965824358696</v>
      </c>
      <c r="U19" s="10">
        <f t="shared" si="3"/>
        <v>12.095486165652169</v>
      </c>
      <c r="V19" s="10">
        <f t="shared" si="4"/>
        <v>24.086249507359298</v>
      </c>
      <c r="W19" s="10">
        <f t="shared" si="5"/>
        <v>10.837738440000003</v>
      </c>
      <c r="X19" s="10">
        <f t="shared" si="6"/>
        <v>36.12579480000001</v>
      </c>
      <c r="Y19" s="10">
        <f t="shared" si="7"/>
        <v>4.724872282173912</v>
      </c>
      <c r="Z19" s="10">
        <f t="shared" si="8"/>
        <v>9.969913989908257</v>
      </c>
      <c r="AA19" s="10">
        <f t="shared" si="9"/>
        <v>11.62202117347826</v>
      </c>
      <c r="AB19" s="10">
        <f t="shared" si="10"/>
        <v>24.300589726363633</v>
      </c>
      <c r="AC19" s="10">
        <f t="shared" si="11"/>
        <v>1.1995458747826078</v>
      </c>
      <c r="AD19" s="10">
        <f t="shared" si="12"/>
        <v>2.772819610050249</v>
      </c>
      <c r="AE19" s="10">
        <f t="shared" si="13"/>
        <v>2.091887160869561</v>
      </c>
      <c r="AF19" s="10">
        <f t="shared" si="14"/>
        <v>2.9071543625377583</v>
      </c>
      <c r="AG19" s="10">
        <f t="shared" si="20"/>
        <v>12.86256199165003</v>
      </c>
    </row>
    <row r="20" spans="1:33" s="1" customFormat="1" ht="30" customHeight="1">
      <c r="A20" s="14">
        <v>16</v>
      </c>
      <c r="B20" s="14" t="s">
        <v>27</v>
      </c>
      <c r="C20" s="12" t="s">
        <v>74</v>
      </c>
      <c r="D20" s="10">
        <v>53</v>
      </c>
      <c r="E20" s="10">
        <v>54.339622641509436</v>
      </c>
      <c r="F20" s="10">
        <v>33.490566037735846</v>
      </c>
      <c r="G20" s="10">
        <v>48.77358490566038</v>
      </c>
      <c r="H20" s="10">
        <v>53.77358490566038</v>
      </c>
      <c r="I20" s="10">
        <v>37.98076923076923</v>
      </c>
      <c r="J20" s="10">
        <v>78.30188679245283</v>
      </c>
      <c r="K20" s="10">
        <f t="shared" si="18"/>
        <v>51.11000241896468</v>
      </c>
      <c r="L20" s="41"/>
      <c r="M20" s="10">
        <v>61.79245283</v>
      </c>
      <c r="N20" s="10">
        <v>44.33962264</v>
      </c>
      <c r="O20" s="10">
        <v>53.11320755</v>
      </c>
      <c r="P20" s="10">
        <v>62.26415094</v>
      </c>
      <c r="Q20" s="10">
        <v>42.40384615</v>
      </c>
      <c r="R20" s="10">
        <v>78.67924528</v>
      </c>
      <c r="S20" s="10">
        <f t="shared" si="19"/>
        <v>57.09875423166667</v>
      </c>
      <c r="T20" s="10">
        <f t="shared" si="1"/>
        <v>54.10437832531568</v>
      </c>
      <c r="U20" s="10">
        <f t="shared" si="3"/>
        <v>7.452830188490566</v>
      </c>
      <c r="V20" s="10">
        <f t="shared" si="4"/>
        <v>13.715277777430554</v>
      </c>
      <c r="W20" s="10">
        <f t="shared" si="5"/>
        <v>10.849056602264156</v>
      </c>
      <c r="X20" s="10">
        <f t="shared" si="6"/>
        <v>32.394366192676074</v>
      </c>
      <c r="Y20" s="10">
        <f t="shared" si="7"/>
        <v>4.33962264433962</v>
      </c>
      <c r="Z20" s="10">
        <f t="shared" si="8"/>
        <v>8.897485499032877</v>
      </c>
      <c r="AA20" s="10">
        <f t="shared" si="9"/>
        <v>8.490566034339622</v>
      </c>
      <c r="AB20" s="10">
        <f t="shared" si="10"/>
        <v>15.789473677894735</v>
      </c>
      <c r="AC20" s="10">
        <f t="shared" si="11"/>
        <v>4.423076919230766</v>
      </c>
      <c r="AD20" s="10">
        <f t="shared" si="12"/>
        <v>11.645569610126573</v>
      </c>
      <c r="AE20" s="10">
        <f t="shared" si="13"/>
        <v>0.37735848754716983</v>
      </c>
      <c r="AF20" s="10">
        <f t="shared" si="14"/>
        <v>0.4819277069879518</v>
      </c>
      <c r="AG20" s="10">
        <f t="shared" si="20"/>
        <v>11.914758554426387</v>
      </c>
    </row>
    <row r="21" spans="1:33" s="1" customFormat="1" ht="30" customHeight="1">
      <c r="A21" s="14">
        <v>17</v>
      </c>
      <c r="B21" s="14" t="s">
        <v>28</v>
      </c>
      <c r="C21" s="12" t="s">
        <v>74</v>
      </c>
      <c r="D21" s="10">
        <v>28</v>
      </c>
      <c r="E21" s="10">
        <v>62.857142857142854</v>
      </c>
      <c r="F21" s="10">
        <v>34.82142857142857</v>
      </c>
      <c r="G21" s="10">
        <v>55.17857142857143</v>
      </c>
      <c r="H21" s="10">
        <v>59.642857142857146</v>
      </c>
      <c r="I21" s="10">
        <v>47.32142857142857</v>
      </c>
      <c r="J21" s="10">
        <v>83.75</v>
      </c>
      <c r="K21" s="10">
        <f t="shared" si="18"/>
        <v>57.26190476190476</v>
      </c>
      <c r="L21" s="41"/>
      <c r="M21" s="10">
        <v>74.82142857</v>
      </c>
      <c r="N21" s="10">
        <v>48.39285714</v>
      </c>
      <c r="O21" s="10">
        <v>57.14285714</v>
      </c>
      <c r="P21" s="10">
        <v>74.46428571</v>
      </c>
      <c r="Q21" s="10">
        <v>51.42857143</v>
      </c>
      <c r="R21" s="10">
        <v>82.5</v>
      </c>
      <c r="S21" s="10">
        <f t="shared" si="19"/>
        <v>64.791666665</v>
      </c>
      <c r="T21" s="10">
        <f t="shared" si="1"/>
        <v>61.02678571345238</v>
      </c>
      <c r="U21" s="10">
        <f t="shared" si="3"/>
        <v>11.96428571285714</v>
      </c>
      <c r="V21" s="10">
        <f t="shared" si="4"/>
        <v>19.03409090681818</v>
      </c>
      <c r="W21" s="10">
        <f t="shared" si="5"/>
        <v>13.571428568571427</v>
      </c>
      <c r="X21" s="10">
        <f t="shared" si="6"/>
        <v>38.974358966153844</v>
      </c>
      <c r="Y21" s="10">
        <f t="shared" si="7"/>
        <v>1.9642857114285661</v>
      </c>
      <c r="Z21" s="10">
        <f t="shared" si="8"/>
        <v>3.559870544983809</v>
      </c>
      <c r="AA21" s="10">
        <f t="shared" si="9"/>
        <v>14.821428567142853</v>
      </c>
      <c r="AB21" s="10">
        <f t="shared" si="10"/>
        <v>24.850299394011966</v>
      </c>
      <c r="AC21" s="10">
        <f t="shared" si="11"/>
        <v>4.107142858571429</v>
      </c>
      <c r="AD21" s="10">
        <f t="shared" si="12"/>
        <v>8.679245286037736</v>
      </c>
      <c r="AE21" s="10">
        <f t="shared" si="13"/>
        <v>-1.25</v>
      </c>
      <c r="AF21" s="10">
        <f t="shared" si="14"/>
        <v>-1.492537313432836</v>
      </c>
      <c r="AG21" s="10">
        <f t="shared" si="20"/>
        <v>12.650846383563573</v>
      </c>
    </row>
    <row r="22" spans="1:33" s="1" customFormat="1" ht="30" customHeight="1">
      <c r="A22" s="14">
        <v>18</v>
      </c>
      <c r="B22" s="14" t="s">
        <v>29</v>
      </c>
      <c r="C22" s="12" t="s">
        <v>74</v>
      </c>
      <c r="D22" s="10">
        <v>30</v>
      </c>
      <c r="E22" s="10">
        <v>50.166666666666664</v>
      </c>
      <c r="F22" s="10">
        <v>23.666666666666668</v>
      </c>
      <c r="G22" s="10">
        <v>42.5</v>
      </c>
      <c r="H22" s="10">
        <v>42.58620689655172</v>
      </c>
      <c r="I22" s="10">
        <v>40.689655172413794</v>
      </c>
      <c r="J22" s="10">
        <v>64.83333333333333</v>
      </c>
      <c r="K22" s="10">
        <f t="shared" si="18"/>
        <v>44.07375478927202</v>
      </c>
      <c r="L22" s="41"/>
      <c r="M22" s="10">
        <v>59.33333333</v>
      </c>
      <c r="N22" s="10">
        <v>30</v>
      </c>
      <c r="O22" s="10">
        <v>38.83333333</v>
      </c>
      <c r="P22" s="10">
        <v>57</v>
      </c>
      <c r="Q22" s="10">
        <v>46.86206897</v>
      </c>
      <c r="R22" s="10">
        <v>64.33333333</v>
      </c>
      <c r="S22" s="10">
        <f t="shared" si="19"/>
        <v>49.39367816</v>
      </c>
      <c r="T22" s="10">
        <f t="shared" si="1"/>
        <v>46.73371647463601</v>
      </c>
      <c r="U22" s="10">
        <f t="shared" si="3"/>
        <v>9.166666663333338</v>
      </c>
      <c r="V22" s="10">
        <f t="shared" si="4"/>
        <v>18.272425242524925</v>
      </c>
      <c r="W22" s="10">
        <f t="shared" si="5"/>
        <v>6.333333333333332</v>
      </c>
      <c r="X22" s="10">
        <f t="shared" si="6"/>
        <v>26.760563380281685</v>
      </c>
      <c r="Y22" s="10">
        <f t="shared" si="7"/>
        <v>-3.666666669999998</v>
      </c>
      <c r="Z22" s="10">
        <f t="shared" si="8"/>
        <v>-8.627450988235289</v>
      </c>
      <c r="AA22" s="10">
        <f t="shared" si="9"/>
        <v>14.413793103448278</v>
      </c>
      <c r="AB22" s="10">
        <f t="shared" si="10"/>
        <v>33.84615384615385</v>
      </c>
      <c r="AC22" s="10">
        <f t="shared" si="11"/>
        <v>6.172413797586209</v>
      </c>
      <c r="AD22" s="10">
        <f t="shared" si="12"/>
        <v>15.169491536440685</v>
      </c>
      <c r="AE22" s="10">
        <f t="shared" si="13"/>
        <v>-0.5000000033333265</v>
      </c>
      <c r="AF22" s="10">
        <f t="shared" si="14"/>
        <v>-0.7712082313624574</v>
      </c>
      <c r="AG22" s="10">
        <f t="shared" si="20"/>
        <v>12.20348221396186</v>
      </c>
    </row>
    <row r="23" spans="1:33" s="1" customFormat="1" ht="30" customHeight="1">
      <c r="A23" s="14">
        <v>19</v>
      </c>
      <c r="B23" s="14" t="s">
        <v>30</v>
      </c>
      <c r="C23" s="12" t="s">
        <v>74</v>
      </c>
      <c r="D23" s="10">
        <v>46</v>
      </c>
      <c r="E23" s="10">
        <v>49.56521739130435</v>
      </c>
      <c r="F23" s="10">
        <v>31.195652173913043</v>
      </c>
      <c r="G23" s="10">
        <v>51.52173913043478</v>
      </c>
      <c r="H23" s="10">
        <v>50.76086956521739</v>
      </c>
      <c r="I23" s="10">
        <v>33.52272727272727</v>
      </c>
      <c r="J23" s="10">
        <v>74.02173913043478</v>
      </c>
      <c r="K23" s="10">
        <f t="shared" si="18"/>
        <v>48.43132411067194</v>
      </c>
      <c r="L23" s="41"/>
      <c r="M23" s="10">
        <v>60.54347826</v>
      </c>
      <c r="N23" s="10">
        <v>34.7826087</v>
      </c>
      <c r="O23" s="10">
        <v>49.7826087</v>
      </c>
      <c r="P23" s="10">
        <v>66.41304348</v>
      </c>
      <c r="Q23" s="10">
        <v>33.40909091</v>
      </c>
      <c r="R23" s="10">
        <v>76.19565217</v>
      </c>
      <c r="S23" s="10">
        <f t="shared" si="19"/>
        <v>53.52108037</v>
      </c>
      <c r="T23" s="10">
        <f t="shared" si="1"/>
        <v>50.976202240335965</v>
      </c>
      <c r="U23" s="10">
        <f t="shared" si="3"/>
        <v>10.97826086869565</v>
      </c>
      <c r="V23" s="10">
        <f t="shared" si="4"/>
        <v>22.14912280526315</v>
      </c>
      <c r="W23" s="10">
        <f t="shared" si="5"/>
        <v>3.5869565260869543</v>
      </c>
      <c r="X23" s="10">
        <f t="shared" si="6"/>
        <v>11.49825785365853</v>
      </c>
      <c r="Y23" s="10">
        <f t="shared" si="7"/>
        <v>-1.739130430434784</v>
      </c>
      <c r="Z23" s="10">
        <f t="shared" si="8"/>
        <v>-3.3755274177215218</v>
      </c>
      <c r="AA23" s="10">
        <f t="shared" si="9"/>
        <v>15.652173914782608</v>
      </c>
      <c r="AB23" s="10">
        <f t="shared" si="10"/>
        <v>30.835117776445397</v>
      </c>
      <c r="AC23" s="10">
        <f t="shared" si="11"/>
        <v>-0.11363636272727007</v>
      </c>
      <c r="AD23" s="10">
        <f t="shared" si="12"/>
        <v>-0.3389830481355853</v>
      </c>
      <c r="AE23" s="10">
        <f t="shared" si="13"/>
        <v>2.173913039565221</v>
      </c>
      <c r="AF23" s="10">
        <f t="shared" si="14"/>
        <v>2.9368575571218845</v>
      </c>
      <c r="AG23" s="10">
        <f t="shared" si="20"/>
        <v>10.793649503198706</v>
      </c>
    </row>
    <row r="24" spans="1:33" s="1" customFormat="1" ht="30" customHeight="1">
      <c r="A24" s="14">
        <v>20</v>
      </c>
      <c r="B24" s="14" t="s">
        <v>31</v>
      </c>
      <c r="C24" s="12" t="s">
        <v>74</v>
      </c>
      <c r="D24" s="10">
        <v>28</v>
      </c>
      <c r="E24" s="10">
        <v>50.535714285714285</v>
      </c>
      <c r="F24" s="10">
        <v>21.785714285714285</v>
      </c>
      <c r="G24" s="10">
        <v>37.142857142857146</v>
      </c>
      <c r="H24" s="10">
        <v>48.57142857142857</v>
      </c>
      <c r="I24" s="10">
        <v>35</v>
      </c>
      <c r="J24" s="10">
        <v>68.75</v>
      </c>
      <c r="K24" s="10">
        <f t="shared" si="18"/>
        <v>43.63095238095238</v>
      </c>
      <c r="L24" s="41"/>
      <c r="M24" s="10">
        <v>55.86206897</v>
      </c>
      <c r="N24" s="10">
        <v>30</v>
      </c>
      <c r="O24" s="10">
        <v>55.86</v>
      </c>
      <c r="P24" s="10">
        <v>68.27586207</v>
      </c>
      <c r="Q24" s="10">
        <v>43.92857143</v>
      </c>
      <c r="R24" s="10">
        <v>74.31034483</v>
      </c>
      <c r="S24" s="10">
        <f t="shared" si="19"/>
        <v>54.70614121666667</v>
      </c>
      <c r="T24" s="10">
        <f t="shared" si="1"/>
        <v>49.16854679880953</v>
      </c>
      <c r="U24" s="10">
        <f t="shared" si="3"/>
        <v>5.326354684285718</v>
      </c>
      <c r="V24" s="10">
        <f t="shared" si="4"/>
        <v>10.539783120848064</v>
      </c>
      <c r="W24" s="10">
        <f t="shared" si="5"/>
        <v>8.214285714285715</v>
      </c>
      <c r="X24" s="10">
        <f t="shared" si="6"/>
        <v>37.70491803278689</v>
      </c>
      <c r="Y24" s="10">
        <f t="shared" si="7"/>
        <v>18.717142857142854</v>
      </c>
      <c r="Z24" s="10">
        <f t="shared" si="8"/>
        <v>50.392307692307675</v>
      </c>
      <c r="AA24" s="10">
        <f t="shared" si="9"/>
        <v>19.704433498571433</v>
      </c>
      <c r="AB24" s="10">
        <f t="shared" si="10"/>
        <v>40.56795132058825</v>
      </c>
      <c r="AC24" s="10">
        <f t="shared" si="11"/>
        <v>8.928571429999998</v>
      </c>
      <c r="AD24" s="10">
        <f t="shared" si="12"/>
        <v>25.51020408571428</v>
      </c>
      <c r="AE24" s="10">
        <f t="shared" si="13"/>
        <v>5.560344830000005</v>
      </c>
      <c r="AF24" s="10">
        <f t="shared" si="14"/>
        <v>8.087774298181827</v>
      </c>
      <c r="AG24" s="10">
        <f t="shared" si="20"/>
        <v>18.7479168279555</v>
      </c>
    </row>
    <row r="25" spans="1:33" s="1" customFormat="1" ht="30" customHeight="1">
      <c r="A25" s="14">
        <v>21</v>
      </c>
      <c r="B25" s="14" t="s">
        <v>32</v>
      </c>
      <c r="C25" s="12" t="s">
        <v>74</v>
      </c>
      <c r="D25" s="10">
        <v>27</v>
      </c>
      <c r="E25" s="10">
        <v>44.44444444444444</v>
      </c>
      <c r="F25" s="10">
        <v>28.333333333333332</v>
      </c>
      <c r="G25" s="10">
        <v>44.351851851851855</v>
      </c>
      <c r="H25" s="10">
        <v>40.833333333333336</v>
      </c>
      <c r="I25" s="10">
        <v>45.76923076923077</v>
      </c>
      <c r="J25" s="10">
        <v>68.88888888888889</v>
      </c>
      <c r="K25" s="10">
        <f t="shared" si="18"/>
        <v>45.43684710351377</v>
      </c>
      <c r="L25" s="41"/>
      <c r="M25" s="10">
        <v>63.20754717</v>
      </c>
      <c r="N25" s="10">
        <v>40.18867925</v>
      </c>
      <c r="O25" s="10">
        <v>52.45283019</v>
      </c>
      <c r="P25" s="10">
        <v>61.88679245</v>
      </c>
      <c r="Q25" s="10">
        <v>60.57692308</v>
      </c>
      <c r="R25" s="10">
        <v>68.67924528</v>
      </c>
      <c r="S25" s="10">
        <f t="shared" si="19"/>
        <v>57.83200290333334</v>
      </c>
      <c r="T25" s="10">
        <f t="shared" si="1"/>
        <v>51.63442500342356</v>
      </c>
      <c r="U25" s="10">
        <f t="shared" si="3"/>
        <v>18.763102725555555</v>
      </c>
      <c r="V25" s="10">
        <f t="shared" si="4"/>
        <v>42.2169811325</v>
      </c>
      <c r="W25" s="10">
        <f t="shared" si="5"/>
        <v>11.855345916666668</v>
      </c>
      <c r="X25" s="10">
        <f t="shared" si="6"/>
        <v>41.842397352941184</v>
      </c>
      <c r="Y25" s="10">
        <f t="shared" si="7"/>
        <v>8.100978338148145</v>
      </c>
      <c r="Z25" s="10">
        <f t="shared" si="8"/>
        <v>18.265253873068886</v>
      </c>
      <c r="AA25" s="10">
        <f t="shared" si="9"/>
        <v>21.053459116666666</v>
      </c>
      <c r="AB25" s="10">
        <f t="shared" si="10"/>
        <v>51.55949171428571</v>
      </c>
      <c r="AC25" s="10">
        <f t="shared" si="11"/>
        <v>14.807692310769234</v>
      </c>
      <c r="AD25" s="10">
        <f t="shared" si="12"/>
        <v>32.35294118319329</v>
      </c>
      <c r="AE25" s="10">
        <f t="shared" si="13"/>
        <v>-0.20964360888888223</v>
      </c>
      <c r="AF25" s="10">
        <f t="shared" si="14"/>
        <v>-0.3043213677419258</v>
      </c>
      <c r="AG25" s="10">
        <f t="shared" si="20"/>
        <v>20.22979252595031</v>
      </c>
    </row>
    <row r="26" spans="1:33" s="1" customFormat="1" ht="30" customHeight="1">
      <c r="A26" s="14">
        <v>22</v>
      </c>
      <c r="B26" s="14" t="s">
        <v>33</v>
      </c>
      <c r="C26" s="12" t="s">
        <v>74</v>
      </c>
      <c r="D26" s="10">
        <v>58</v>
      </c>
      <c r="E26" s="10">
        <v>45.775862068965516</v>
      </c>
      <c r="F26" s="10">
        <v>26.29310344827586</v>
      </c>
      <c r="G26" s="10">
        <v>42.58620689655172</v>
      </c>
      <c r="H26" s="10">
        <v>42.8448275862069</v>
      </c>
      <c r="I26" s="10">
        <v>43.59649122807018</v>
      </c>
      <c r="J26" s="10">
        <v>63.44827586206897</v>
      </c>
      <c r="K26" s="10">
        <f t="shared" si="18"/>
        <v>44.09079451502319</v>
      </c>
      <c r="L26" s="41"/>
      <c r="M26" s="10">
        <v>37.05882353</v>
      </c>
      <c r="N26" s="10">
        <v>28.82352941</v>
      </c>
      <c r="O26" s="10">
        <v>27.64705882</v>
      </c>
      <c r="P26" s="10">
        <v>28.52941176</v>
      </c>
      <c r="Q26" s="10">
        <v>26.5625</v>
      </c>
      <c r="R26" s="10">
        <v>42.94117647</v>
      </c>
      <c r="S26" s="10">
        <f t="shared" si="19"/>
        <v>31.927083331666665</v>
      </c>
      <c r="T26" s="10">
        <f t="shared" si="1"/>
        <v>38.00893892334493</v>
      </c>
      <c r="U26" s="10">
        <f t="shared" si="3"/>
        <v>-8.717038538965518</v>
      </c>
      <c r="V26" s="10">
        <f t="shared" si="4"/>
        <v>-19.04287138455744</v>
      </c>
      <c r="W26" s="10">
        <f t="shared" si="5"/>
        <v>2.530425961724138</v>
      </c>
      <c r="X26" s="10">
        <f t="shared" si="6"/>
        <v>9.623915133114753</v>
      </c>
      <c r="Y26" s="10">
        <f t="shared" si="7"/>
        <v>-14.93914807655172</v>
      </c>
      <c r="Z26" s="10">
        <f t="shared" si="8"/>
        <v>-35.079780908502016</v>
      </c>
      <c r="AA26" s="10">
        <f t="shared" si="9"/>
        <v>-14.315415826206898</v>
      </c>
      <c r="AB26" s="10">
        <f t="shared" si="10"/>
        <v>-33.412238145674046</v>
      </c>
      <c r="AC26" s="10">
        <f t="shared" si="11"/>
        <v>-17.033991228070178</v>
      </c>
      <c r="AD26" s="10">
        <f t="shared" si="12"/>
        <v>-39.07193158953723</v>
      </c>
      <c r="AE26" s="10">
        <f t="shared" si="13"/>
        <v>-20.507099392068966</v>
      </c>
      <c r="AF26" s="10">
        <f t="shared" si="14"/>
        <v>-32.32097186793479</v>
      </c>
      <c r="AG26" s="10">
        <f t="shared" si="20"/>
        <v>-2.90031355019422</v>
      </c>
    </row>
    <row r="27" spans="1:33" s="1" customFormat="1" ht="30" customHeight="1">
      <c r="A27" s="14">
        <v>23</v>
      </c>
      <c r="B27" s="14" t="s">
        <v>34</v>
      </c>
      <c r="C27" s="12" t="s">
        <v>74</v>
      </c>
      <c r="D27" s="10">
        <v>42</v>
      </c>
      <c r="E27" s="10">
        <v>50.476190476190474</v>
      </c>
      <c r="F27" s="10">
        <v>26.19047619047619</v>
      </c>
      <c r="G27" s="10">
        <v>43.69047619047619</v>
      </c>
      <c r="H27" s="10">
        <v>48.80952380952381</v>
      </c>
      <c r="I27" s="10">
        <v>45.97560975609756</v>
      </c>
      <c r="J27" s="10">
        <v>81.07142857142857</v>
      </c>
      <c r="K27" s="10">
        <f t="shared" si="18"/>
        <v>49.368950832365464</v>
      </c>
      <c r="L27" s="41"/>
      <c r="M27" s="10">
        <v>61.42857143</v>
      </c>
      <c r="N27" s="10">
        <v>41.54761905</v>
      </c>
      <c r="O27" s="10">
        <v>45.71428571</v>
      </c>
      <c r="P27" s="10">
        <v>61.9047619</v>
      </c>
      <c r="Q27" s="10">
        <v>50.36585366</v>
      </c>
      <c r="R27" s="10">
        <v>77.73809524</v>
      </c>
      <c r="S27" s="10">
        <f t="shared" si="19"/>
        <v>56.44986449833334</v>
      </c>
      <c r="T27" s="10">
        <f t="shared" si="1"/>
        <v>52.909407665349406</v>
      </c>
      <c r="U27" s="10">
        <f t="shared" si="3"/>
        <v>10.952380953809524</v>
      </c>
      <c r="V27" s="10">
        <f t="shared" si="4"/>
        <v>21.69811321037736</v>
      </c>
      <c r="W27" s="10">
        <f t="shared" si="5"/>
        <v>15.357142859523812</v>
      </c>
      <c r="X27" s="10">
        <f t="shared" si="6"/>
        <v>58.63636364545456</v>
      </c>
      <c r="Y27" s="10">
        <f t="shared" si="7"/>
        <v>2.023809519523809</v>
      </c>
      <c r="Z27" s="10">
        <f t="shared" si="8"/>
        <v>4.6321525787465925</v>
      </c>
      <c r="AA27" s="10">
        <f t="shared" si="9"/>
        <v>13.095238090476187</v>
      </c>
      <c r="AB27" s="10">
        <f t="shared" si="10"/>
        <v>26.829268282926822</v>
      </c>
      <c r="AC27" s="10">
        <f t="shared" si="11"/>
        <v>4.390243903902437</v>
      </c>
      <c r="AD27" s="10">
        <f t="shared" si="12"/>
        <v>9.549071621220156</v>
      </c>
      <c r="AE27" s="10">
        <f t="shared" si="13"/>
        <v>-3.3333333314285625</v>
      </c>
      <c r="AF27" s="10">
        <f t="shared" si="14"/>
        <v>-4.111600585022016</v>
      </c>
      <c r="AG27" s="10">
        <f t="shared" si="20"/>
        <v>15.266861657443972</v>
      </c>
    </row>
    <row r="28" spans="1:33" s="1" customFormat="1" ht="30" customHeight="1">
      <c r="A28" s="14">
        <v>24</v>
      </c>
      <c r="B28" s="14" t="s">
        <v>35</v>
      </c>
      <c r="C28" s="12" t="s">
        <v>74</v>
      </c>
      <c r="D28" s="10">
        <v>48</v>
      </c>
      <c r="E28" s="10">
        <v>49.375</v>
      </c>
      <c r="F28" s="10">
        <v>28.854166666666668</v>
      </c>
      <c r="G28" s="10">
        <v>50.208333333333336</v>
      </c>
      <c r="H28" s="10">
        <v>50</v>
      </c>
      <c r="I28" s="10">
        <v>34.787234042553195</v>
      </c>
      <c r="J28" s="10">
        <v>79.375</v>
      </c>
      <c r="K28" s="10">
        <f t="shared" si="18"/>
        <v>48.766622340425535</v>
      </c>
      <c r="L28" s="41"/>
      <c r="M28" s="10">
        <v>60.20833333</v>
      </c>
      <c r="N28" s="10">
        <v>36.875</v>
      </c>
      <c r="O28" s="10">
        <v>61.45833333</v>
      </c>
      <c r="P28" s="10">
        <v>49.375</v>
      </c>
      <c r="Q28" s="10">
        <v>35.95744681</v>
      </c>
      <c r="R28" s="10">
        <v>76.77083333</v>
      </c>
      <c r="S28" s="10">
        <f t="shared" si="19"/>
        <v>53.44082446666667</v>
      </c>
      <c r="T28" s="10">
        <f t="shared" si="1"/>
        <v>51.1037234035461</v>
      </c>
      <c r="U28" s="10">
        <f t="shared" si="3"/>
        <v>10.833333330000002</v>
      </c>
      <c r="V28" s="10">
        <f t="shared" si="4"/>
        <v>21.940928263291145</v>
      </c>
      <c r="W28" s="10">
        <f t="shared" si="5"/>
        <v>8.020833333333332</v>
      </c>
      <c r="X28" s="10">
        <f t="shared" si="6"/>
        <v>27.797833935018048</v>
      </c>
      <c r="Y28" s="10">
        <f t="shared" si="7"/>
        <v>11.249999996666666</v>
      </c>
      <c r="Z28" s="10">
        <f t="shared" si="8"/>
        <v>22.40663899751037</v>
      </c>
      <c r="AA28" s="10">
        <f t="shared" si="9"/>
        <v>-0.625</v>
      </c>
      <c r="AB28" s="10">
        <f t="shared" si="10"/>
        <v>-1.25</v>
      </c>
      <c r="AC28" s="10">
        <f t="shared" si="11"/>
        <v>1.170212767446806</v>
      </c>
      <c r="AD28" s="10">
        <f t="shared" si="12"/>
        <v>3.3639143773700226</v>
      </c>
      <c r="AE28" s="10">
        <f t="shared" si="13"/>
        <v>-2.604166669999998</v>
      </c>
      <c r="AF28" s="10">
        <f t="shared" si="14"/>
        <v>-3.280839899212596</v>
      </c>
      <c r="AG28" s="10">
        <f t="shared" si="20"/>
        <v>12.134676413591645</v>
      </c>
    </row>
    <row r="29" spans="1:33" s="1" customFormat="1" ht="30" customHeight="1">
      <c r="A29" s="14">
        <v>25</v>
      </c>
      <c r="B29" s="14" t="s">
        <v>36</v>
      </c>
      <c r="C29" s="12" t="s">
        <v>74</v>
      </c>
      <c r="D29" s="10">
        <v>35</v>
      </c>
      <c r="E29" s="10">
        <v>45.57142857142857</v>
      </c>
      <c r="F29" s="10">
        <v>26</v>
      </c>
      <c r="G29" s="10">
        <v>38.714285714285715</v>
      </c>
      <c r="H29" s="10">
        <v>35.142857142857146</v>
      </c>
      <c r="I29" s="10">
        <v>39.142857142857146</v>
      </c>
      <c r="J29" s="10">
        <v>64.42857142857143</v>
      </c>
      <c r="K29" s="10">
        <f t="shared" si="18"/>
        <v>41.5</v>
      </c>
      <c r="L29" s="41"/>
      <c r="M29" s="10">
        <v>53.71428571</v>
      </c>
      <c r="N29" s="10">
        <v>32</v>
      </c>
      <c r="O29" s="10">
        <v>41.42857143</v>
      </c>
      <c r="P29" s="10">
        <v>44</v>
      </c>
      <c r="Q29" s="10">
        <v>39.14285714</v>
      </c>
      <c r="R29" s="10">
        <v>64.57142857</v>
      </c>
      <c r="S29" s="10">
        <f t="shared" si="19"/>
        <v>45.809523808333324</v>
      </c>
      <c r="T29" s="10">
        <f t="shared" si="1"/>
        <v>43.65476190416666</v>
      </c>
      <c r="U29" s="10">
        <f t="shared" si="3"/>
        <v>8.14285713857143</v>
      </c>
      <c r="V29" s="10">
        <f t="shared" si="4"/>
        <v>17.868338548589342</v>
      </c>
      <c r="W29" s="10">
        <f t="shared" si="5"/>
        <v>6</v>
      </c>
      <c r="X29" s="10">
        <f t="shared" si="6"/>
        <v>23.076923076923077</v>
      </c>
      <c r="Y29" s="10">
        <f t="shared" si="7"/>
        <v>2.714285715714283</v>
      </c>
      <c r="Z29" s="10">
        <f t="shared" si="8"/>
        <v>7.011070114391136</v>
      </c>
      <c r="AA29" s="10">
        <f t="shared" si="9"/>
        <v>8.857142857142854</v>
      </c>
      <c r="AB29" s="10">
        <f t="shared" si="10"/>
        <v>25.203252032520314</v>
      </c>
      <c r="AC29" s="10">
        <f t="shared" si="11"/>
        <v>-2.8571491839102237E-09</v>
      </c>
      <c r="AD29" s="10">
        <f t="shared" si="12"/>
        <v>-7.2992862362669944E-09</v>
      </c>
      <c r="AE29" s="10">
        <f t="shared" si="13"/>
        <v>0.1428571414285642</v>
      </c>
      <c r="AF29" s="10">
        <f t="shared" si="14"/>
        <v>0.22172948780486684</v>
      </c>
      <c r="AG29" s="10">
        <f t="shared" si="20"/>
        <v>12.322016087742913</v>
      </c>
    </row>
    <row r="30" spans="1:33" s="1" customFormat="1" ht="30" customHeight="1">
      <c r="A30" s="14">
        <v>26</v>
      </c>
      <c r="B30" s="14" t="s">
        <v>37</v>
      </c>
      <c r="C30" s="12" t="s">
        <v>74</v>
      </c>
      <c r="D30" s="10">
        <v>71</v>
      </c>
      <c r="E30" s="10">
        <v>62.816901408450704</v>
      </c>
      <c r="F30" s="10">
        <v>43.309859154929576</v>
      </c>
      <c r="G30" s="10">
        <v>56.19718309859155</v>
      </c>
      <c r="H30" s="10">
        <v>60.2112676056338</v>
      </c>
      <c r="I30" s="10">
        <v>54.56521739130435</v>
      </c>
      <c r="J30" s="10">
        <v>84.08450704225352</v>
      </c>
      <c r="K30" s="10">
        <f t="shared" si="18"/>
        <v>60.197489283527254</v>
      </c>
      <c r="L30" s="41"/>
      <c r="M30" s="10">
        <v>70.20833333</v>
      </c>
      <c r="N30" s="10">
        <v>52.98611111</v>
      </c>
      <c r="O30" s="10">
        <v>75.13888889</v>
      </c>
      <c r="P30" s="10">
        <v>63.95833333</v>
      </c>
      <c r="Q30" s="10">
        <v>62.64285714</v>
      </c>
      <c r="R30" s="10">
        <v>82.77777778</v>
      </c>
      <c r="S30" s="10">
        <f t="shared" si="19"/>
        <v>67.95205026333333</v>
      </c>
      <c r="T30" s="10">
        <f t="shared" si="1"/>
        <v>64.07476977343029</v>
      </c>
      <c r="U30" s="10">
        <f t="shared" si="3"/>
        <v>7.391431921549298</v>
      </c>
      <c r="V30" s="10">
        <f t="shared" si="4"/>
        <v>11.76662929215247</v>
      </c>
      <c r="W30" s="10">
        <f t="shared" si="5"/>
        <v>9.676251955070427</v>
      </c>
      <c r="X30" s="10">
        <f t="shared" si="6"/>
        <v>22.341915083252044</v>
      </c>
      <c r="Y30" s="10">
        <f t="shared" si="7"/>
        <v>18.941705791408452</v>
      </c>
      <c r="Z30" s="10">
        <f t="shared" si="8"/>
        <v>33.705792260401005</v>
      </c>
      <c r="AA30" s="10">
        <f t="shared" si="9"/>
        <v>3.7470657243662018</v>
      </c>
      <c r="AB30" s="10">
        <f t="shared" si="10"/>
        <v>6.223196875555563</v>
      </c>
      <c r="AC30" s="10">
        <f t="shared" si="11"/>
        <v>8.077639748695645</v>
      </c>
      <c r="AD30" s="10">
        <f t="shared" si="12"/>
        <v>14.803642567330664</v>
      </c>
      <c r="AE30" s="10">
        <f t="shared" si="13"/>
        <v>-1.3067292622535263</v>
      </c>
      <c r="AF30" s="10">
        <f t="shared" si="14"/>
        <v>-1.5540666268006762</v>
      </c>
      <c r="AG30" s="10">
        <f t="shared" si="20"/>
        <v>13.291799366538697</v>
      </c>
    </row>
    <row r="31" spans="1:33" s="1" customFormat="1" ht="30" customHeight="1">
      <c r="A31" s="14">
        <v>27</v>
      </c>
      <c r="B31" s="14" t="s">
        <v>38</v>
      </c>
      <c r="C31" s="12" t="s">
        <v>74</v>
      </c>
      <c r="D31" s="10">
        <v>34</v>
      </c>
      <c r="E31" s="10">
        <v>44.26470588235294</v>
      </c>
      <c r="F31" s="10">
        <v>27.058823529411764</v>
      </c>
      <c r="G31" s="10">
        <v>39.85294117647059</v>
      </c>
      <c r="H31" s="10">
        <v>40.88235294117647</v>
      </c>
      <c r="I31" s="10">
        <v>33.78787878787879</v>
      </c>
      <c r="J31" s="10">
        <v>66.02941176470588</v>
      </c>
      <c r="K31" s="10">
        <f t="shared" si="18"/>
        <v>41.979352346999406</v>
      </c>
      <c r="L31" s="41"/>
      <c r="M31" s="10">
        <v>53.08823529</v>
      </c>
      <c r="N31" s="10">
        <v>29.85294118</v>
      </c>
      <c r="O31" s="10">
        <v>37.79411765</v>
      </c>
      <c r="P31" s="10">
        <v>53.08823529</v>
      </c>
      <c r="Q31" s="10">
        <v>32.87878788</v>
      </c>
      <c r="R31" s="10">
        <v>58.97058824</v>
      </c>
      <c r="S31" s="10">
        <f t="shared" si="19"/>
        <v>44.27881758833333</v>
      </c>
      <c r="T31" s="10">
        <f t="shared" si="1"/>
        <v>43.12908496766637</v>
      </c>
      <c r="U31" s="10">
        <f t="shared" si="3"/>
        <v>8.823529407647058</v>
      </c>
      <c r="V31" s="10">
        <f t="shared" si="4"/>
        <v>19.933554807973422</v>
      </c>
      <c r="W31" s="10">
        <f t="shared" si="5"/>
        <v>2.794117650588234</v>
      </c>
      <c r="X31" s="10">
        <f t="shared" si="6"/>
        <v>10.326086969565212</v>
      </c>
      <c r="Y31" s="10">
        <f t="shared" si="7"/>
        <v>-2.05882352647059</v>
      </c>
      <c r="Z31" s="10">
        <f t="shared" si="8"/>
        <v>-5.166051653136536</v>
      </c>
      <c r="AA31" s="10">
        <f t="shared" si="9"/>
        <v>12.205882348823529</v>
      </c>
      <c r="AB31" s="10">
        <f t="shared" si="10"/>
        <v>29.856115097841727</v>
      </c>
      <c r="AC31" s="10">
        <f t="shared" si="11"/>
        <v>-0.9090909078787917</v>
      </c>
      <c r="AD31" s="10">
        <f t="shared" si="12"/>
        <v>-2.690582956053823</v>
      </c>
      <c r="AE31" s="10">
        <f t="shared" si="13"/>
        <v>-7.058823524705886</v>
      </c>
      <c r="AF31" s="10">
        <f t="shared" si="14"/>
        <v>-10.690423155456575</v>
      </c>
      <c r="AG31" s="10">
        <f t="shared" si="20"/>
        <v>10.103935567354355</v>
      </c>
    </row>
    <row r="32" spans="1:33" s="1" customFormat="1" ht="30" customHeight="1">
      <c r="A32" s="14">
        <v>28</v>
      </c>
      <c r="B32" s="14" t="s">
        <v>39</v>
      </c>
      <c r="C32" s="12" t="s">
        <v>74</v>
      </c>
      <c r="D32" s="10">
        <v>27</v>
      </c>
      <c r="E32" s="10">
        <v>46.2962962962963</v>
      </c>
      <c r="F32" s="10">
        <v>36.666666666666664</v>
      </c>
      <c r="G32" s="10">
        <v>42.592592592592595</v>
      </c>
      <c r="H32" s="10">
        <v>39.81481481481482</v>
      </c>
      <c r="I32" s="10">
        <v>42.11538461538461</v>
      </c>
      <c r="J32" s="10">
        <v>62.592592592592595</v>
      </c>
      <c r="K32" s="10">
        <f t="shared" si="18"/>
        <v>45.013057929724596</v>
      </c>
      <c r="L32" s="41"/>
      <c r="M32" s="10">
        <v>54.81481481</v>
      </c>
      <c r="N32" s="10">
        <v>37.77777778</v>
      </c>
      <c r="O32" s="10">
        <v>48.7037037</v>
      </c>
      <c r="P32" s="10">
        <v>52.03703704</v>
      </c>
      <c r="Q32" s="10">
        <v>38.26923077</v>
      </c>
      <c r="R32" s="10">
        <v>65.92592593</v>
      </c>
      <c r="S32" s="10">
        <f t="shared" si="19"/>
        <v>49.58808167166668</v>
      </c>
      <c r="T32" s="10">
        <f t="shared" si="1"/>
        <v>47.30056980069564</v>
      </c>
      <c r="U32" s="10">
        <f t="shared" si="3"/>
        <v>8.518518513703704</v>
      </c>
      <c r="V32" s="10">
        <f t="shared" si="4"/>
        <v>18.399999989599998</v>
      </c>
      <c r="W32" s="10">
        <f t="shared" si="5"/>
        <v>1.1111111133333367</v>
      </c>
      <c r="X32" s="10">
        <f t="shared" si="6"/>
        <v>3.030303036363646</v>
      </c>
      <c r="Y32" s="10">
        <f t="shared" si="7"/>
        <v>6.111111107407403</v>
      </c>
      <c r="Z32" s="10">
        <f t="shared" si="8"/>
        <v>14.347826078260859</v>
      </c>
      <c r="AA32" s="10">
        <f t="shared" si="9"/>
        <v>12.222222225185185</v>
      </c>
      <c r="AB32" s="10">
        <f t="shared" si="10"/>
        <v>30.69767442604651</v>
      </c>
      <c r="AC32" s="10">
        <f t="shared" si="11"/>
        <v>-3.846153845384613</v>
      </c>
      <c r="AD32" s="10">
        <f t="shared" si="12"/>
        <v>-9.132420089497712</v>
      </c>
      <c r="AE32" s="10">
        <f t="shared" si="13"/>
        <v>3.33333333740741</v>
      </c>
      <c r="AF32" s="10">
        <f t="shared" si="14"/>
        <v>5.325443793491129</v>
      </c>
      <c r="AG32" s="10">
        <f t="shared" si="20"/>
        <v>11.561822295046257</v>
      </c>
    </row>
    <row r="33" spans="1:33" s="1" customFormat="1" ht="30" customHeight="1">
      <c r="A33" s="14">
        <v>29</v>
      </c>
      <c r="B33" s="14" t="s">
        <v>40</v>
      </c>
      <c r="C33" s="12" t="s">
        <v>74</v>
      </c>
      <c r="D33" s="10">
        <v>44</v>
      </c>
      <c r="E33" s="10">
        <v>47.84090909090909</v>
      </c>
      <c r="F33" s="10">
        <v>25.681818181818183</v>
      </c>
      <c r="G33" s="10">
        <v>49.77272727272727</v>
      </c>
      <c r="H33" s="10">
        <v>49.77272727272727</v>
      </c>
      <c r="I33" s="10">
        <v>33.86363636363637</v>
      </c>
      <c r="J33" s="10">
        <v>77.72727272727273</v>
      </c>
      <c r="K33" s="10">
        <f t="shared" si="18"/>
        <v>47.44318181818182</v>
      </c>
      <c r="L33" s="41"/>
      <c r="M33" s="10">
        <v>56.39534884</v>
      </c>
      <c r="N33" s="10">
        <v>33.8372093</v>
      </c>
      <c r="O33" s="10">
        <v>49.88372093</v>
      </c>
      <c r="P33" s="10">
        <v>60.34883721</v>
      </c>
      <c r="Q33" s="10">
        <v>38.72093023</v>
      </c>
      <c r="R33" s="10">
        <v>73.25581395</v>
      </c>
      <c r="S33" s="10">
        <f t="shared" si="19"/>
        <v>52.073643409999995</v>
      </c>
      <c r="T33" s="10">
        <f t="shared" si="1"/>
        <v>49.75841261409091</v>
      </c>
      <c r="U33" s="10">
        <f t="shared" si="3"/>
        <v>8.554439749090903</v>
      </c>
      <c r="V33" s="10">
        <f t="shared" si="4"/>
        <v>17.881014202375283</v>
      </c>
      <c r="W33" s="10">
        <f t="shared" si="5"/>
        <v>8.155391118181814</v>
      </c>
      <c r="X33" s="10">
        <f t="shared" si="6"/>
        <v>31.75550523893804</v>
      </c>
      <c r="Y33" s="10">
        <f t="shared" si="7"/>
        <v>0.11099365727272925</v>
      </c>
      <c r="Z33" s="10">
        <f t="shared" si="8"/>
        <v>0.22300095525114552</v>
      </c>
      <c r="AA33" s="10">
        <f t="shared" si="9"/>
        <v>10.576109937272726</v>
      </c>
      <c r="AB33" s="10">
        <f t="shared" si="10"/>
        <v>21.248805353424657</v>
      </c>
      <c r="AC33" s="10">
        <f t="shared" si="11"/>
        <v>4.857293866363634</v>
      </c>
      <c r="AD33" s="10">
        <f t="shared" si="12"/>
        <v>14.34368658523489</v>
      </c>
      <c r="AE33" s="10">
        <f t="shared" si="13"/>
        <v>-4.47145877727273</v>
      </c>
      <c r="AF33" s="10">
        <f t="shared" si="14"/>
        <v>-5.752753982456143</v>
      </c>
      <c r="AG33" s="10">
        <f t="shared" si="20"/>
        <v>12.264989194017272</v>
      </c>
    </row>
    <row r="34" spans="1:33" s="1" customFormat="1" ht="30" customHeight="1">
      <c r="A34" s="14">
        <v>30</v>
      </c>
      <c r="B34" s="14" t="s">
        <v>41</v>
      </c>
      <c r="C34" s="12" t="s">
        <v>74</v>
      </c>
      <c r="D34" s="10">
        <v>25</v>
      </c>
      <c r="E34" s="10">
        <v>50.8</v>
      </c>
      <c r="F34" s="10">
        <v>28</v>
      </c>
      <c r="G34" s="10">
        <v>44</v>
      </c>
      <c r="H34" s="10">
        <v>50.6</v>
      </c>
      <c r="I34" s="10">
        <v>40.2</v>
      </c>
      <c r="J34" s="10">
        <v>72.4</v>
      </c>
      <c r="K34" s="10">
        <f t="shared" si="18"/>
        <v>47.666666666666664</v>
      </c>
      <c r="L34" s="41"/>
      <c r="M34" s="10">
        <v>67.8</v>
      </c>
      <c r="N34" s="10">
        <v>45.2</v>
      </c>
      <c r="O34" s="10">
        <v>48.8</v>
      </c>
      <c r="P34" s="10">
        <v>57</v>
      </c>
      <c r="Q34" s="10">
        <v>44.44</v>
      </c>
      <c r="R34" s="10">
        <v>77</v>
      </c>
      <c r="S34" s="10">
        <f t="shared" si="19"/>
        <v>56.70666666666667</v>
      </c>
      <c r="T34" s="10">
        <f t="shared" si="1"/>
        <v>52.18666666666667</v>
      </c>
      <c r="U34" s="10">
        <f t="shared" si="3"/>
        <v>17</v>
      </c>
      <c r="V34" s="10">
        <f t="shared" si="4"/>
        <v>33.46456692913386</v>
      </c>
      <c r="W34" s="10">
        <f t="shared" si="5"/>
        <v>17.200000000000003</v>
      </c>
      <c r="X34" s="10">
        <f t="shared" si="6"/>
        <v>61.42857142857144</v>
      </c>
      <c r="Y34" s="10">
        <f t="shared" si="7"/>
        <v>4.799999999999997</v>
      </c>
      <c r="Z34" s="10">
        <f t="shared" si="8"/>
        <v>10.909090909090903</v>
      </c>
      <c r="AA34" s="10">
        <f t="shared" si="9"/>
        <v>6.399999999999999</v>
      </c>
      <c r="AB34" s="10">
        <f t="shared" si="10"/>
        <v>12.648221343873516</v>
      </c>
      <c r="AC34" s="10">
        <f t="shared" si="11"/>
        <v>4.239999999999995</v>
      </c>
      <c r="AD34" s="10">
        <f t="shared" si="12"/>
        <v>10.547263681592026</v>
      </c>
      <c r="AE34" s="10">
        <f t="shared" si="13"/>
        <v>4.599999999999994</v>
      </c>
      <c r="AF34" s="10">
        <f t="shared" si="14"/>
        <v>6.3535911602209865</v>
      </c>
      <c r="AG34" s="10">
        <f t="shared" si="20"/>
        <v>15.671220891715976</v>
      </c>
    </row>
    <row r="35" spans="1:33" s="1" customFormat="1" ht="30" customHeight="1">
      <c r="A35" s="14">
        <v>31</v>
      </c>
      <c r="B35" s="14" t="s">
        <v>42</v>
      </c>
      <c r="C35" s="12" t="s">
        <v>74</v>
      </c>
      <c r="D35" s="10">
        <v>35</v>
      </c>
      <c r="E35" s="10">
        <v>55.57142857142857</v>
      </c>
      <c r="F35" s="10">
        <v>41.285714285714285</v>
      </c>
      <c r="G35" s="10">
        <v>60.142857142857146</v>
      </c>
      <c r="H35" s="10">
        <v>54.42857142857143</v>
      </c>
      <c r="I35" s="10">
        <v>51.96969696969697</v>
      </c>
      <c r="J35" s="10">
        <v>82</v>
      </c>
      <c r="K35" s="10">
        <f t="shared" si="18"/>
        <v>57.56637806637807</v>
      </c>
      <c r="L35" s="41"/>
      <c r="M35" s="10">
        <v>65.71428571</v>
      </c>
      <c r="N35" s="10">
        <v>49.14285714</v>
      </c>
      <c r="O35" s="10">
        <v>59.57142857</v>
      </c>
      <c r="P35" s="10">
        <v>58.57142857</v>
      </c>
      <c r="Q35" s="10">
        <v>54.24242424</v>
      </c>
      <c r="R35" s="10">
        <v>81</v>
      </c>
      <c r="S35" s="10">
        <f t="shared" si="19"/>
        <v>61.373737371666664</v>
      </c>
      <c r="T35" s="10">
        <f t="shared" si="1"/>
        <v>59.470057719022364</v>
      </c>
      <c r="U35" s="10">
        <f t="shared" si="3"/>
        <v>10.14285713857143</v>
      </c>
      <c r="V35" s="10">
        <f t="shared" si="4"/>
        <v>18.251928012853472</v>
      </c>
      <c r="W35" s="10">
        <f t="shared" si="5"/>
        <v>7.857142854285712</v>
      </c>
      <c r="X35" s="10">
        <f t="shared" si="6"/>
        <v>19.031141861591692</v>
      </c>
      <c r="Y35" s="10">
        <f t="shared" si="7"/>
        <v>-0.571428572857144</v>
      </c>
      <c r="Z35" s="10">
        <f t="shared" si="8"/>
        <v>-0.9501187672209045</v>
      </c>
      <c r="AA35" s="10">
        <f t="shared" si="9"/>
        <v>4.142857141428571</v>
      </c>
      <c r="AB35" s="10">
        <f t="shared" si="10"/>
        <v>7.6115485538057746</v>
      </c>
      <c r="AC35" s="10">
        <f t="shared" si="11"/>
        <v>2.2727272703030295</v>
      </c>
      <c r="AD35" s="10">
        <f t="shared" si="12"/>
        <v>4.373177837900873</v>
      </c>
      <c r="AE35" s="10">
        <f t="shared" si="13"/>
        <v>-1</v>
      </c>
      <c r="AF35" s="10">
        <f t="shared" si="14"/>
        <v>-1.2195121951219512</v>
      </c>
      <c r="AG35" s="10">
        <f t="shared" si="20"/>
        <v>10.693963341232857</v>
      </c>
    </row>
    <row r="36" spans="1:33" s="6" customFormat="1" ht="27" customHeight="1">
      <c r="A36" s="8"/>
      <c r="B36" s="45" t="s">
        <v>55</v>
      </c>
      <c r="C36" s="45"/>
      <c r="D36" s="45"/>
      <c r="E36" s="8">
        <f>AVERAGE(E12:E35)</f>
        <v>51.10443951264344</v>
      </c>
      <c r="F36" s="8">
        <f aca="true" t="shared" si="21" ref="F36:K36">AVERAGE(F12:F35)</f>
        <v>29.790909910895625</v>
      </c>
      <c r="G36" s="8">
        <f t="shared" si="21"/>
        <v>47.99542461367403</v>
      </c>
      <c r="H36" s="8">
        <f t="shared" si="21"/>
        <v>48.056970950462066</v>
      </c>
      <c r="I36" s="8">
        <f t="shared" si="21"/>
        <v>41.11169952391116</v>
      </c>
      <c r="J36" s="8">
        <f t="shared" si="21"/>
        <v>73.39137176824097</v>
      </c>
      <c r="K36" s="8">
        <f t="shared" si="21"/>
        <v>48.5751360466379</v>
      </c>
      <c r="L36" s="41"/>
      <c r="M36" s="8">
        <f aca="true" t="shared" si="22" ref="M36:T36">AVERAGE(M12:M35)</f>
        <v>59.81279666041666</v>
      </c>
      <c r="N36" s="8">
        <f t="shared" si="22"/>
        <v>38.6271785675</v>
      </c>
      <c r="O36" s="8">
        <f t="shared" si="22"/>
        <v>50.41083298666666</v>
      </c>
      <c r="P36" s="8">
        <f t="shared" si="22"/>
        <v>57.911838187916686</v>
      </c>
      <c r="Q36" s="8">
        <f t="shared" si="22"/>
        <v>42.17093154041667</v>
      </c>
      <c r="R36" s="8">
        <f t="shared" si="22"/>
        <v>72.44601057666667</v>
      </c>
      <c r="S36" s="8">
        <f t="shared" si="22"/>
        <v>53.563264753263894</v>
      </c>
      <c r="T36" s="8">
        <f t="shared" si="22"/>
        <v>51.06920039995089</v>
      </c>
      <c r="U36" s="8">
        <f>AVERAGE(U12:U35)</f>
        <v>8.708357147773226</v>
      </c>
      <c r="V36" s="8">
        <f aca="true" t="shared" si="23" ref="V36:AG36">AVERAGE(V12:V35)</f>
        <v>17.196597632520582</v>
      </c>
      <c r="W36" s="8">
        <f t="shared" si="23"/>
        <v>8.83626865660437</v>
      </c>
      <c r="X36" s="8">
        <f t="shared" si="23"/>
        <v>31.200367593175795</v>
      </c>
      <c r="Y36" s="8">
        <f t="shared" si="23"/>
        <v>2.4154083729926348</v>
      </c>
      <c r="Z36" s="8">
        <f t="shared" si="23"/>
        <v>5.192767984407282</v>
      </c>
      <c r="AA36" s="8">
        <f t="shared" si="23"/>
        <v>9.854867237454597</v>
      </c>
      <c r="AB36" s="8">
        <f t="shared" si="23"/>
        <v>21.031457369098522</v>
      </c>
      <c r="AC36" s="8">
        <f t="shared" si="23"/>
        <v>1.059232016505504</v>
      </c>
      <c r="AD36" s="8">
        <f t="shared" si="23"/>
        <v>2.496145327367297</v>
      </c>
      <c r="AE36" s="8">
        <f t="shared" si="23"/>
        <v>-0.9453611915743014</v>
      </c>
      <c r="AF36" s="8">
        <f t="shared" si="23"/>
        <v>-1.2142108556162698</v>
      </c>
      <c r="AG36" s="8">
        <f t="shared" si="23"/>
        <v>11.701414023806942</v>
      </c>
    </row>
    <row r="37" spans="1:33" s="6" customFormat="1" ht="27" customHeight="1" thickBot="1">
      <c r="A37" s="8"/>
      <c r="B37" s="45" t="s">
        <v>45</v>
      </c>
      <c r="C37" s="45"/>
      <c r="D37" s="45"/>
      <c r="E37" s="8">
        <f>AVERAGE(E11,E36)</f>
        <v>56.584525617248126</v>
      </c>
      <c r="F37" s="8">
        <f aca="true" t="shared" si="24" ref="F37:K37">AVERAGE(F11,F36)</f>
        <v>35.213741845518435</v>
      </c>
      <c r="G37" s="8">
        <f t="shared" si="24"/>
        <v>52.28896427158263</v>
      </c>
      <c r="H37" s="8">
        <f t="shared" si="24"/>
        <v>52.75265069917491</v>
      </c>
      <c r="I37" s="8">
        <f t="shared" si="24"/>
        <v>44.71737737829339</v>
      </c>
      <c r="J37" s="8">
        <f t="shared" si="24"/>
        <v>77.51112830138341</v>
      </c>
      <c r="K37" s="8">
        <f t="shared" si="24"/>
        <v>53.178064685533485</v>
      </c>
      <c r="L37" s="41"/>
      <c r="M37" s="8">
        <f aca="true" t="shared" si="25" ref="M37:AG37">AVERAGE(M11,M36)</f>
        <v>64.33270780306547</v>
      </c>
      <c r="N37" s="8">
        <f t="shared" si="25"/>
        <v>44.176281632321434</v>
      </c>
      <c r="O37" s="8">
        <f t="shared" si="25"/>
        <v>55.8031710297619</v>
      </c>
      <c r="P37" s="8">
        <f t="shared" si="25"/>
        <v>62.44089576895834</v>
      </c>
      <c r="Q37" s="8">
        <f t="shared" si="25"/>
        <v>43.83118275020833</v>
      </c>
      <c r="R37" s="8">
        <f t="shared" si="25"/>
        <v>76.36435562261906</v>
      </c>
      <c r="S37" s="8">
        <f t="shared" si="25"/>
        <v>57.82476576782243</v>
      </c>
      <c r="T37" s="8">
        <f t="shared" si="25"/>
        <v>55.50141522667795</v>
      </c>
      <c r="U37" s="8">
        <f t="shared" si="25"/>
        <v>7.748182185817352</v>
      </c>
      <c r="V37" s="8">
        <f t="shared" si="25"/>
        <v>14.163936174629185</v>
      </c>
      <c r="W37" s="8">
        <f t="shared" si="25"/>
        <v>8.962539786802994</v>
      </c>
      <c r="X37" s="8">
        <f t="shared" si="25"/>
        <v>27.270578162372257</v>
      </c>
      <c r="Y37" s="8">
        <f t="shared" si="25"/>
        <v>3.5142067581792773</v>
      </c>
      <c r="Z37" s="8">
        <f t="shared" si="25"/>
        <v>6.611949057674805</v>
      </c>
      <c r="AA37" s="8">
        <f t="shared" si="25"/>
        <v>9.688245069783427</v>
      </c>
      <c r="AB37" s="8">
        <f t="shared" si="25"/>
        <v>19.236709182324745</v>
      </c>
      <c r="AC37" s="8">
        <f t="shared" si="25"/>
        <v>-0.886194628085052</v>
      </c>
      <c r="AD37" s="8">
        <f t="shared" si="25"/>
        <v>-1.2306990155435118</v>
      </c>
      <c r="AE37" s="8">
        <f t="shared" si="25"/>
        <v>-1.1467726787643513</v>
      </c>
      <c r="AF37" s="8">
        <f t="shared" si="25"/>
        <v>-1.4207452938490148</v>
      </c>
      <c r="AG37" s="8">
        <f t="shared" si="25"/>
        <v>10.29740130225878</v>
      </c>
    </row>
  </sheetData>
  <sheetProtection/>
  <mergeCells count="8">
    <mergeCell ref="U2:AG2"/>
    <mergeCell ref="A1:AG1"/>
    <mergeCell ref="M2:T2"/>
    <mergeCell ref="L2:L37"/>
    <mergeCell ref="A11:C11"/>
    <mergeCell ref="B36:D36"/>
    <mergeCell ref="B37:D37"/>
    <mergeCell ref="E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-=[By NeC]=-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İkra</dc:creator>
  <cp:keywords/>
  <dc:description/>
  <cp:lastModifiedBy>İkra</cp:lastModifiedBy>
  <cp:lastPrinted>2015-06-23T10:18:47Z</cp:lastPrinted>
  <dcterms:created xsi:type="dcterms:W3CDTF">2015-06-10T11:08:12Z</dcterms:created>
  <dcterms:modified xsi:type="dcterms:W3CDTF">2015-10-12T07:30:14Z</dcterms:modified>
  <cp:category/>
  <cp:version/>
  <cp:contentType/>
  <cp:contentStatus/>
</cp:coreProperties>
</file>